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19440" windowHeight="15000"/>
  </bookViews>
  <sheets>
    <sheet name="Table1" sheetId="1" r:id="rId1"/>
  </sheets>
  <externalReferences>
    <externalReference r:id="rId2"/>
    <externalReference r:id="rId3"/>
  </externalReferences>
  <definedNames>
    <definedName name="_xlnm.Print_Titles" localSheetId="0">Table1!$9:$10</definedName>
    <definedName name="_xlnm.Print_Area" localSheetId="0">Table1!$A$1:$L$91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7" i="1" l="1"/>
  <c r="L77" i="1"/>
  <c r="L76" i="1" s="1"/>
  <c r="J77" i="1"/>
  <c r="K78" i="1"/>
  <c r="L78" i="1"/>
  <c r="J78" i="1"/>
  <c r="K79" i="1"/>
  <c r="L79" i="1"/>
  <c r="J79" i="1"/>
  <c r="A80" i="1"/>
  <c r="K76" i="1"/>
  <c r="E48" i="1" l="1"/>
  <c r="E49" i="1"/>
  <c r="E50" i="1"/>
  <c r="F49" i="1"/>
  <c r="F50" i="1"/>
  <c r="E39" i="1" l="1"/>
  <c r="E40" i="1"/>
  <c r="G40" i="1"/>
  <c r="A41" i="1"/>
  <c r="E41" i="1"/>
  <c r="A42" i="1"/>
  <c r="E42" i="1"/>
  <c r="A33" i="1"/>
  <c r="E34" i="1"/>
  <c r="A35" i="1"/>
  <c r="E35" i="1"/>
  <c r="A36" i="1"/>
  <c r="E36" i="1"/>
  <c r="A37" i="1"/>
  <c r="E37" i="1"/>
  <c r="H31" i="1"/>
  <c r="H32" i="1" s="1"/>
  <c r="I31" i="1"/>
  <c r="I32" i="1" s="1"/>
  <c r="J30" i="1"/>
  <c r="J31" i="1" s="1"/>
  <c r="J32" i="1" s="1"/>
  <c r="K30" i="1"/>
  <c r="K31" i="1" s="1"/>
  <c r="K32" i="1" s="1"/>
  <c r="L30" i="1"/>
  <c r="L31" i="1" s="1"/>
  <c r="L32" i="1" s="1"/>
  <c r="J29" i="1"/>
  <c r="K29" i="1"/>
  <c r="L29" i="1"/>
  <c r="J27" i="1"/>
  <c r="K27" i="1"/>
  <c r="L27" i="1"/>
  <c r="J25" i="1"/>
  <c r="K25" i="1"/>
  <c r="L25" i="1"/>
  <c r="A19" i="1"/>
  <c r="E19" i="1"/>
  <c r="F19" i="1"/>
  <c r="G19" i="1"/>
  <c r="E20" i="1"/>
  <c r="F20" i="1"/>
  <c r="G20" i="1"/>
  <c r="A21" i="1"/>
  <c r="E21" i="1"/>
  <c r="G21" i="1"/>
  <c r="A22" i="1"/>
  <c r="E22" i="1"/>
  <c r="A23" i="1"/>
  <c r="E23" i="1"/>
  <c r="A24" i="1"/>
  <c r="E24" i="1"/>
  <c r="A25" i="1"/>
  <c r="E25" i="1"/>
  <c r="A26" i="1"/>
  <c r="E26" i="1"/>
  <c r="A27" i="1"/>
  <c r="E27" i="1"/>
  <c r="A28" i="1"/>
  <c r="D29" i="1"/>
  <c r="E29" i="1"/>
  <c r="A30" i="1"/>
  <c r="E30" i="1"/>
  <c r="E31" i="1" s="1"/>
  <c r="E32" i="1" s="1"/>
  <c r="J18" i="1"/>
  <c r="K18" i="1"/>
  <c r="L18" i="1"/>
  <c r="A11" i="1"/>
  <c r="C11" i="1"/>
  <c r="D11" i="1"/>
  <c r="E11" i="1"/>
  <c r="F11" i="1"/>
  <c r="G11" i="1"/>
  <c r="A12" i="1"/>
  <c r="E12" i="1"/>
  <c r="F12" i="1"/>
  <c r="G12" i="1"/>
  <c r="F13" i="1"/>
  <c r="G13" i="1"/>
  <c r="A14" i="1"/>
  <c r="G14" i="1"/>
  <c r="A15" i="1"/>
  <c r="A16" i="1"/>
  <c r="A17" i="1"/>
  <c r="A31" i="1" s="1"/>
  <c r="A18" i="1"/>
  <c r="A32" i="1" s="1"/>
  <c r="B76" i="1" l="1"/>
  <c r="B77" i="1"/>
  <c r="B78" i="1"/>
  <c r="B79" i="1"/>
  <c r="B80" i="1"/>
  <c r="A76" i="1"/>
  <c r="A78" i="1"/>
  <c r="A79" i="1"/>
  <c r="J76" i="1"/>
</calcChain>
</file>

<file path=xl/sharedStrings.xml><?xml version="1.0" encoding="utf-8"?>
<sst xmlns="http://schemas.openxmlformats.org/spreadsheetml/2006/main" count="127" uniqueCount="44">
  <si>
    <t>рублей</t>
  </si>
  <si>
    <t>Наименование</t>
  </si>
  <si>
    <t>КТСЭ</t>
  </si>
  <si>
    <t>КСЭ</t>
  </si>
  <si>
    <t>ГРБС</t>
  </si>
  <si>
    <t>НР</t>
  </si>
  <si>
    <t>ВР</t>
  </si>
  <si>
    <t>2024 год (перв.)</t>
  </si>
  <si>
    <t>2024 год</t>
  </si>
  <si>
    <t>2025 год</t>
  </si>
  <si>
    <t>2026 год</t>
  </si>
  <si>
    <t>2027 год</t>
  </si>
  <si>
    <t>1</t>
  </si>
  <si>
    <t>10</t>
  </si>
  <si>
    <t>11</t>
  </si>
  <si>
    <t>ВОРОБЕЙНСКАЯ СЕЛЬСКАЯ АДМИНИСТРАЦИЯ ЖИРЯТИНСКОГО РАЙОНА БРЯНСКОЙ ОБЛАСТИ</t>
  </si>
  <si>
    <t/>
  </si>
  <si>
    <t>00</t>
  </si>
  <si>
    <t>Условно утвержденные расходы</t>
  </si>
  <si>
    <t>Иные бюджетные ассигнования</t>
  </si>
  <si>
    <t>Резервные средства</t>
  </si>
  <si>
    <t>Резервный фонд местной администрации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</si>
  <si>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</si>
  <si>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</si>
  <si>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</si>
  <si>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9Д020</t>
  </si>
  <si>
    <t>Обеспечение сохранности автомобильных дорог местного значения и условий безопасности движения по ним</t>
  </si>
  <si>
    <t>SД040</t>
  </si>
  <si>
    <t>Организация и содержание местзахоронения (кладбищ)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</si>
  <si>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</si>
  <si>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Межбюджетные трансферты</t>
  </si>
  <si>
    <t>Иные межбюджетные трансферты</t>
  </si>
  <si>
    <t>Реализация инициативных проектов</t>
  </si>
  <si>
    <t>S5870</t>
  </si>
  <si>
    <t>Опубликование нормативных правовых актов муниципальных образований и иной официальной информации</t>
  </si>
  <si>
    <t>Членские взносы некоммерческим организациям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</si>
  <si>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</si>
  <si>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ИТОГО:</t>
  </si>
  <si>
    <t>ПРИЛОЖЕНИЕ 3</t>
  </si>
  <si>
    <t>от     декабря 2024 года № 5-</t>
  </si>
  <si>
    <t>к решению Воробейнского сельского Совета народных депутатов</t>
  </si>
  <si>
    <t>"О бюджете Воробейнского сельского поселения Жирятинского муниципального района Брянской области на 2025 год и на плановый период 2026 и 2027 годов"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</si>
  <si>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Воробейнского сельского поселения Жирятинского муниципального района Брянской области на 2025 год и  на плановый период 2026 и 2027 годов </t>
  </si>
  <si>
    <t>Развитие и совершенствование сети автомобильных дорог общего пользования местного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</si>
</sst>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</font>
    <font>
      <sz val="10"/>
      <name val="Times New Roman"/>
      <family val="1"/>
      <charset val="204"/>
    </font>
    <font>
      <b/>
      <sz val="10"/>
      <name val="Segoe UI"/>
      <family val="2"/>
      <charset val="204"/>
    </font>
    <font>
      <sz val="10"/>
      <name val="Segoe UI"/>
      <family val="2"/>
      <charset val="204"/>
    </font>
    <font>
      <b/>
      <sz val="12"/>
      <name val="Segoe UI"/>
      <family val="2"/>
      <charset val="204"/>
    </font>
    <font>
      <sz val="12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justify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41;&#1070;&#1044;&#1046;&#1045;&#1058;&#1067;%20&#1042;&#1057;&#1045;/&#1041;&#1102;&#1076;&#1078;&#1077;&#1090;2024-2026/1.3%20&#1055;&#1088;&#1080;&#1083;%203%20&#1055;&#1088;&#1086;&#1075;&#10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10364.30614/1.3%20&#1055;&#1088;&#1080;&#1083;%203%20&#1055;&#1088;&#1086;&#1075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10">
          <cell r="A10" t="str">
            <v>Комплексное социально-экономическое развитие Воробейнского сельского поселения (2025-2027 годы)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</row>
        <row r="11">
          <cell r="A11" t="str">
            <v>Осуществление первичного воинского учета на территориях, где отсутствуют военные комиссариаты</v>
          </cell>
          <cell r="E11" t="str">
            <v/>
          </cell>
          <cell r="F11" t="str">
            <v/>
          </cell>
          <cell r="G11" t="str">
            <v/>
          </cell>
        </row>
        <row r="12">
          <cell r="F12" t="str">
            <v/>
          </cell>
          <cell r="G12" t="str">
            <v/>
          </cell>
        </row>
        <row r="13">
          <cell r="A13" t="str">
            <v>Осуществление первичного воинского учета на территориях, где отсутствуют военные комиссариаты</v>
          </cell>
          <cell r="G13" t="str">
            <v/>
          </cell>
        </row>
        <row r="14">
          <cell r="A14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</row>
        <row r="15">
          <cell r="A15" t="str">
            <v>Расходы на выплаты персоналу государственных (муниципальных) органов</v>
          </cell>
        </row>
        <row r="16">
          <cell r="A16" t="str">
            <v>Закупка товаров, работ и услуг для обеспечения государственных (муниципальных) нужд</v>
          </cell>
        </row>
        <row r="17">
          <cell r="A17" t="str">
            <v>Иные закупки товаров, работ и услуг для обеспечения государственных (муниципальных) нужд</v>
          </cell>
        </row>
        <row r="18">
          <cell r="A18" t="str">
            <v>Руководство и управление в сфере установленных функций органов местного самоуправления</v>
          </cell>
          <cell r="E18" t="str">
            <v/>
          </cell>
          <cell r="F18" t="str">
            <v/>
          </cell>
          <cell r="G18" t="str">
            <v/>
          </cell>
        </row>
        <row r="19">
          <cell r="E19" t="str">
            <v>922</v>
          </cell>
          <cell r="F19" t="str">
            <v/>
          </cell>
          <cell r="G19" t="str">
            <v/>
          </cell>
        </row>
        <row r="20">
          <cell r="A20" t="str">
            <v>Руководство и управление в сфере установленных функций органов местного самоуправления</v>
          </cell>
          <cell r="E20" t="str">
            <v>922</v>
          </cell>
          <cell r="G20" t="str">
            <v/>
          </cell>
        </row>
        <row r="21">
          <cell r="A21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  <cell r="E21" t="str">
            <v>922</v>
          </cell>
        </row>
        <row r="22">
          <cell r="A22" t="str">
            <v>Расходы на выплаты персоналу государственных (муниципальных) органов</v>
          </cell>
          <cell r="E22" t="str">
            <v>922</v>
          </cell>
        </row>
        <row r="23">
          <cell r="A23" t="str">
            <v>Закупка товаров, работ и услуг для обеспечения государственных (муниципальных) нужд</v>
          </cell>
          <cell r="E23" t="str">
            <v>922</v>
          </cell>
        </row>
        <row r="24">
          <cell r="A24" t="str">
            <v>Иные закупки товаров, работ и услуг для обеспечения государственных (муниципальных) нужд</v>
          </cell>
          <cell r="E24" t="str">
            <v>922</v>
          </cell>
        </row>
        <row r="25">
          <cell r="A25" t="str">
            <v>Иные бюджетные ассигнования</v>
          </cell>
          <cell r="E25" t="str">
            <v>922</v>
          </cell>
        </row>
        <row r="26">
          <cell r="A26" t="str">
            <v>Уплата налогов, сборов и иных платежей</v>
          </cell>
          <cell r="E26" t="str">
            <v>922</v>
          </cell>
        </row>
        <row r="27">
          <cell r="A27" t="str">
            <v>Эксплуатация и содержание имущества казны муниципального образования</v>
          </cell>
        </row>
        <row r="28">
          <cell r="D28" t="str">
            <v>15</v>
          </cell>
          <cell r="E28" t="str">
            <v>922</v>
          </cell>
        </row>
        <row r="29">
          <cell r="A29" t="str">
            <v>Эксплуатация и содержание имущества казны муниципального образования</v>
          </cell>
          <cell r="E29" t="str">
            <v>922</v>
          </cell>
        </row>
        <row r="32">
          <cell r="A32" t="str">
            <v>Выплата муниципальных пенсий (доплат к государственным пенсиям)</v>
          </cell>
        </row>
        <row r="33">
          <cell r="E33" t="str">
            <v>922</v>
          </cell>
        </row>
        <row r="34">
          <cell r="A34" t="str">
            <v>Выплата муниципальных пенсий (доплат к государственным пенсиям)</v>
          </cell>
          <cell r="E34" t="str">
            <v>922</v>
          </cell>
        </row>
        <row r="35">
          <cell r="A35" t="str">
            <v>Социальное обеспечение и иные выплаты населению</v>
          </cell>
          <cell r="E35" t="str">
            <v>922</v>
          </cell>
        </row>
        <row r="36">
          <cell r="A36" t="str">
            <v>Публичные нормативные социальные выплаты гражданам</v>
          </cell>
          <cell r="E36" t="str">
            <v>922</v>
          </cell>
        </row>
        <row r="38">
          <cell r="E38" t="str">
            <v>922</v>
          </cell>
        </row>
        <row r="39">
          <cell r="E39" t="str">
            <v>922</v>
          </cell>
          <cell r="G39" t="str">
            <v/>
          </cell>
        </row>
        <row r="40">
          <cell r="A40" t="str">
            <v>Закупка товаров, работ и услуг для обеспечения государственных (муниципальных) нужд</v>
          </cell>
          <cell r="E40" t="str">
            <v>922</v>
          </cell>
        </row>
        <row r="41">
          <cell r="A41" t="str">
            <v>Иные закупки товаров, работ и услуг для обеспечения государственных (муниципальных) нужд</v>
          </cell>
          <cell r="E41" t="str">
            <v>922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 refreshError="1">
        <row r="69">
          <cell r="A69" t="str">
            <v>Непрограммная деятельность</v>
          </cell>
          <cell r="B69" t="str">
            <v>30</v>
          </cell>
        </row>
        <row r="70">
          <cell r="B70" t="str">
            <v>30</v>
          </cell>
        </row>
        <row r="71">
          <cell r="A71" t="str">
            <v>Обеспечение деятельности главы муниципального образования</v>
          </cell>
          <cell r="B71" t="str">
            <v>30</v>
          </cell>
        </row>
        <row r="72">
          <cell r="A72" t="str">
    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  <cell r="B72" t="str">
            <v>30</v>
          </cell>
        </row>
        <row r="73">
          <cell r="A73" t="str">
            <v>Расходы на выплаты персоналу государственных (муниципальных) органов</v>
          </cell>
          <cell r="B73" t="str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L95"/>
  <sheetViews>
    <sheetView tabSelected="1" view="pageBreakPreview" zoomScaleNormal="100" zoomScaleSheetLayoutView="100" workbookViewId="0">
      <selection activeCell="G104" sqref="G104"/>
    </sheetView>
  </sheetViews>
  <sheetFormatPr defaultRowHeight="12.75" x14ac:dyDescent="0.2"/>
  <cols>
    <col min="1" max="1" width="45.83203125" style="1" customWidth="1"/>
    <col min="2" max="3" width="8.5" style="1" customWidth="1"/>
    <col min="4" max="4" width="8.83203125" style="1" customWidth="1"/>
    <col min="5" max="5" width="13.83203125" style="1" customWidth="1"/>
    <col min="6" max="7" width="9" style="1" customWidth="1"/>
    <col min="8" max="9" width="23.1640625" style="1" hidden="1" customWidth="1"/>
    <col min="10" max="10" width="23.1640625" style="1" customWidth="1"/>
    <col min="11" max="11" width="24" style="1" customWidth="1"/>
    <col min="12" max="12" width="24.33203125" style="1" customWidth="1"/>
    <col min="13" max="16384" width="9.33203125" style="1"/>
  </cols>
  <sheetData>
    <row r="2" spans="1:12" x14ac:dyDescent="0.2">
      <c r="L2" s="1" t="s">
        <v>38</v>
      </c>
    </row>
    <row r="3" spans="1:12" x14ac:dyDescent="0.2">
      <c r="J3" s="2" t="s">
        <v>40</v>
      </c>
      <c r="K3" s="2"/>
      <c r="L3" s="2"/>
    </row>
    <row r="4" spans="1:12" ht="19.5" customHeight="1" x14ac:dyDescent="0.2">
      <c r="J4" s="2" t="s">
        <v>39</v>
      </c>
      <c r="K4" s="2"/>
      <c r="L4" s="2"/>
    </row>
    <row r="5" spans="1:12" ht="41.25" customHeight="1" x14ac:dyDescent="0.2">
      <c r="J5" s="3" t="s">
        <v>41</v>
      </c>
      <c r="K5" s="3"/>
      <c r="L5" s="3"/>
    </row>
    <row r="7" spans="1:12" ht="50.25" customHeight="1" x14ac:dyDescent="0.2">
      <c r="A7" s="4" t="s">
        <v>42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5" customHeight="1" x14ac:dyDescent="0.2">
      <c r="A8" s="5" t="s">
        <v>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28.15" customHeight="1" x14ac:dyDescent="0.2">
      <c r="A9" s="6" t="s">
        <v>1</v>
      </c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6</v>
      </c>
      <c r="H9" s="6" t="s">
        <v>7</v>
      </c>
      <c r="I9" s="6" t="s">
        <v>8</v>
      </c>
      <c r="J9" s="6" t="s">
        <v>9</v>
      </c>
      <c r="K9" s="6" t="s">
        <v>10</v>
      </c>
      <c r="L9" s="6" t="s">
        <v>11</v>
      </c>
    </row>
    <row r="10" spans="1:12" ht="15.95" customHeight="1" x14ac:dyDescent="0.2">
      <c r="A10" s="6" t="s">
        <v>12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 t="s">
        <v>13</v>
      </c>
      <c r="I10" s="6" t="s">
        <v>14</v>
      </c>
      <c r="J10" s="6">
        <v>8</v>
      </c>
      <c r="K10" s="6">
        <v>9</v>
      </c>
      <c r="L10" s="6">
        <v>10</v>
      </c>
    </row>
    <row r="11" spans="1:12" ht="63" customHeight="1" x14ac:dyDescent="0.2">
      <c r="A11" s="7" t="str">
        <f>[1]Table1!A10</f>
        <v>Комплексное социально-экономическое развитие Воробейнского сельского поселения (2025-2027 годы)</v>
      </c>
      <c r="B11" s="8">
        <v>22</v>
      </c>
      <c r="C11" s="8" t="str">
        <f>[1]Table1!C10</f>
        <v/>
      </c>
      <c r="D11" s="9" t="str">
        <f>[1]Table1!D10</f>
        <v/>
      </c>
      <c r="E11" s="9" t="str">
        <f>[1]Table1!E10</f>
        <v/>
      </c>
      <c r="F11" s="9" t="str">
        <f>[1]Table1!F10</f>
        <v/>
      </c>
      <c r="G11" s="9" t="str">
        <f>[1]Table1!G10</f>
        <v/>
      </c>
      <c r="H11" s="10">
        <v>0</v>
      </c>
      <c r="I11" s="10">
        <v>0</v>
      </c>
      <c r="J11" s="11">
        <v>8364286</v>
      </c>
      <c r="K11" s="11">
        <v>6651068</v>
      </c>
      <c r="L11" s="11">
        <v>7782015</v>
      </c>
    </row>
    <row r="12" spans="1:12" ht="46.35" customHeight="1" x14ac:dyDescent="0.2">
      <c r="A12" s="7" t="str">
        <f>[1]Table1!A11</f>
        <v>Осуществление первичного воинского учета на территориях, где отсутствуют военные комиссариаты</v>
      </c>
      <c r="B12" s="8">
        <v>22</v>
      </c>
      <c r="C12" s="8">
        <v>0</v>
      </c>
      <c r="D12" s="8">
        <v>11</v>
      </c>
      <c r="E12" s="9" t="str">
        <f>[1]Table1!E11</f>
        <v/>
      </c>
      <c r="F12" s="9" t="str">
        <f>[1]Table1!F11</f>
        <v/>
      </c>
      <c r="G12" s="9" t="str">
        <f>[1]Table1!G11</f>
        <v/>
      </c>
      <c r="H12" s="10">
        <v>0</v>
      </c>
      <c r="I12" s="10">
        <v>0</v>
      </c>
      <c r="J12" s="11">
        <v>156294</v>
      </c>
      <c r="K12" s="11">
        <v>171380</v>
      </c>
      <c r="L12" s="11">
        <v>177622</v>
      </c>
    </row>
    <row r="13" spans="1:12" ht="46.35" customHeight="1" x14ac:dyDescent="0.2">
      <c r="A13" s="7" t="s">
        <v>15</v>
      </c>
      <c r="B13" s="8">
        <v>22</v>
      </c>
      <c r="C13" s="8">
        <v>0</v>
      </c>
      <c r="D13" s="8">
        <v>11</v>
      </c>
      <c r="E13" s="8">
        <v>922</v>
      </c>
      <c r="F13" s="12" t="str">
        <f>[1]Table1!F12</f>
        <v/>
      </c>
      <c r="G13" s="12" t="str">
        <f>[1]Table1!G12</f>
        <v/>
      </c>
      <c r="H13" s="10">
        <v>0</v>
      </c>
      <c r="I13" s="10">
        <v>0</v>
      </c>
      <c r="J13" s="11">
        <v>156294</v>
      </c>
      <c r="K13" s="11">
        <v>171380</v>
      </c>
      <c r="L13" s="11">
        <v>177622</v>
      </c>
    </row>
    <row r="14" spans="1:12" ht="46.35" customHeight="1" x14ac:dyDescent="0.2">
      <c r="A14" s="13" t="str">
        <f>[1]Table1!A13</f>
        <v>Осуществление первичного воинского учета на территориях, где отсутствуют военные комиссариаты</v>
      </c>
      <c r="B14" s="6">
        <v>22</v>
      </c>
      <c r="C14" s="8">
        <v>0</v>
      </c>
      <c r="D14" s="6">
        <v>11</v>
      </c>
      <c r="E14" s="6">
        <v>922</v>
      </c>
      <c r="F14" s="6">
        <v>51180</v>
      </c>
      <c r="G14" s="9" t="str">
        <f>[1]Table1!G13</f>
        <v/>
      </c>
      <c r="H14" s="10">
        <v>0</v>
      </c>
      <c r="I14" s="10">
        <v>0</v>
      </c>
      <c r="J14" s="14">
        <v>156294</v>
      </c>
      <c r="K14" s="14">
        <v>171380</v>
      </c>
      <c r="L14" s="14">
        <v>177622</v>
      </c>
    </row>
    <row r="15" spans="1:12" ht="96.75" customHeight="1" x14ac:dyDescent="0.2">
      <c r="A15" s="13" t="str">
        <f>[1]Table1!A14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5" s="6">
        <v>22</v>
      </c>
      <c r="C15" s="8">
        <v>0</v>
      </c>
      <c r="D15" s="6">
        <v>11</v>
      </c>
      <c r="E15" s="6">
        <v>922</v>
      </c>
      <c r="F15" s="6">
        <v>51180</v>
      </c>
      <c r="G15" s="6">
        <v>100</v>
      </c>
      <c r="H15" s="10">
        <v>0</v>
      </c>
      <c r="I15" s="10">
        <v>0</v>
      </c>
      <c r="J15" s="14">
        <v>149943</v>
      </c>
      <c r="K15" s="14">
        <v>150183</v>
      </c>
      <c r="L15" s="14">
        <v>150419</v>
      </c>
    </row>
    <row r="16" spans="1:12" ht="46.35" customHeight="1" x14ac:dyDescent="0.2">
      <c r="A16" s="13" t="str">
        <f>[1]Table1!A15</f>
        <v>Расходы на выплаты персоналу государственных (муниципальных) органов</v>
      </c>
      <c r="B16" s="6">
        <v>22</v>
      </c>
      <c r="C16" s="8">
        <v>0</v>
      </c>
      <c r="D16" s="6">
        <v>11</v>
      </c>
      <c r="E16" s="6">
        <v>922</v>
      </c>
      <c r="F16" s="6">
        <v>51180</v>
      </c>
      <c r="G16" s="6">
        <v>120</v>
      </c>
      <c r="H16" s="10">
        <v>0</v>
      </c>
      <c r="I16" s="10">
        <v>0</v>
      </c>
      <c r="J16" s="14">
        <v>149943</v>
      </c>
      <c r="K16" s="14">
        <v>150183</v>
      </c>
      <c r="L16" s="14">
        <v>150419</v>
      </c>
    </row>
    <row r="17" spans="1:12" ht="45" customHeight="1" x14ac:dyDescent="0.2">
      <c r="A17" s="13" t="str">
        <f>[1]Table1!A16</f>
        <v>Закупка товаров, работ и услуг для обеспечения государственных (муниципальных) нужд</v>
      </c>
      <c r="B17" s="6">
        <v>22</v>
      </c>
      <c r="C17" s="8">
        <v>0</v>
      </c>
      <c r="D17" s="6">
        <v>11</v>
      </c>
      <c r="E17" s="6">
        <v>922</v>
      </c>
      <c r="F17" s="6">
        <v>51180</v>
      </c>
      <c r="G17" s="6">
        <v>200</v>
      </c>
      <c r="H17" s="10">
        <v>0</v>
      </c>
      <c r="I17" s="10">
        <v>0</v>
      </c>
      <c r="J17" s="14">
        <v>6351</v>
      </c>
      <c r="K17" s="14">
        <v>21197</v>
      </c>
      <c r="L17" s="14">
        <v>27203</v>
      </c>
    </row>
    <row r="18" spans="1:12" ht="47.25" customHeight="1" x14ac:dyDescent="0.2">
      <c r="A18" s="13" t="str">
        <f>[1]Table1!A17</f>
        <v>Иные закупки товаров, работ и услуг для обеспечения государственных (муниципальных) нужд</v>
      </c>
      <c r="B18" s="6">
        <v>22</v>
      </c>
      <c r="C18" s="8">
        <v>0</v>
      </c>
      <c r="D18" s="6">
        <v>11</v>
      </c>
      <c r="E18" s="6">
        <v>922</v>
      </c>
      <c r="F18" s="6">
        <v>51180</v>
      </c>
      <c r="G18" s="6">
        <v>240</v>
      </c>
      <c r="H18" s="10">
        <v>0</v>
      </c>
      <c r="I18" s="10">
        <v>0</v>
      </c>
      <c r="J18" s="14">
        <f t="shared" ref="J18:L18" si="0">J17</f>
        <v>6351</v>
      </c>
      <c r="K18" s="14">
        <f t="shared" si="0"/>
        <v>21197</v>
      </c>
      <c r="L18" s="14">
        <f t="shared" si="0"/>
        <v>27203</v>
      </c>
    </row>
    <row r="19" spans="1:12" ht="46.35" customHeight="1" x14ac:dyDescent="0.2">
      <c r="A19" s="7" t="str">
        <f>[1]Table1!A18</f>
        <v>Руководство и управление в сфере установленных функций органов местного самоуправления</v>
      </c>
      <c r="B19" s="6">
        <v>22</v>
      </c>
      <c r="C19" s="8">
        <v>0</v>
      </c>
      <c r="D19" s="6">
        <v>12</v>
      </c>
      <c r="E19" s="6" t="str">
        <f>[1]Table1!E18</f>
        <v/>
      </c>
      <c r="F19" s="9" t="str">
        <f>[1]Table1!F18</f>
        <v/>
      </c>
      <c r="G19" s="9" t="str">
        <f>[1]Table1!G18</f>
        <v/>
      </c>
      <c r="H19" s="10">
        <v>0</v>
      </c>
      <c r="I19" s="10">
        <v>0</v>
      </c>
      <c r="J19" s="11">
        <v>2664602</v>
      </c>
      <c r="K19" s="11">
        <v>2777984</v>
      </c>
      <c r="L19" s="11">
        <v>2852204</v>
      </c>
    </row>
    <row r="20" spans="1:12" ht="46.35" customHeight="1" x14ac:dyDescent="0.2">
      <c r="A20" s="7" t="s">
        <v>15</v>
      </c>
      <c r="B20" s="6">
        <v>22</v>
      </c>
      <c r="C20" s="8">
        <v>0</v>
      </c>
      <c r="D20" s="8">
        <v>12</v>
      </c>
      <c r="E20" s="8" t="str">
        <f>[1]Table1!E19</f>
        <v>922</v>
      </c>
      <c r="F20" s="12" t="str">
        <f>[1]Table1!F19</f>
        <v/>
      </c>
      <c r="G20" s="12" t="str">
        <f>[1]Table1!G19</f>
        <v/>
      </c>
      <c r="H20" s="10">
        <v>0</v>
      </c>
      <c r="I20" s="10">
        <v>0</v>
      </c>
      <c r="J20" s="11">
        <v>2664602</v>
      </c>
      <c r="K20" s="11">
        <v>2777984</v>
      </c>
      <c r="L20" s="11">
        <v>2852204</v>
      </c>
    </row>
    <row r="21" spans="1:12" ht="46.35" customHeight="1" x14ac:dyDescent="0.2">
      <c r="A21" s="13" t="str">
        <f>[1]Table1!A20</f>
        <v>Руководство и управление в сфере установленных функций органов местного самоуправления</v>
      </c>
      <c r="B21" s="6">
        <v>22</v>
      </c>
      <c r="C21" s="8">
        <v>0</v>
      </c>
      <c r="D21" s="6">
        <v>12</v>
      </c>
      <c r="E21" s="6" t="str">
        <f>[1]Table1!E20</f>
        <v>922</v>
      </c>
      <c r="F21" s="6">
        <v>80040</v>
      </c>
      <c r="G21" s="9" t="str">
        <f>[1]Table1!G20</f>
        <v/>
      </c>
      <c r="H21" s="10">
        <v>0</v>
      </c>
      <c r="I21" s="10">
        <v>0</v>
      </c>
      <c r="J21" s="14">
        <v>2664602</v>
      </c>
      <c r="K21" s="14">
        <v>2777984</v>
      </c>
      <c r="L21" s="14">
        <v>2852204</v>
      </c>
    </row>
    <row r="22" spans="1:12" ht="108" customHeight="1" x14ac:dyDescent="0.2">
      <c r="A22" s="13" t="str">
        <f>[1]Table1!A21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2" s="6">
        <v>22</v>
      </c>
      <c r="C22" s="8">
        <v>0</v>
      </c>
      <c r="D22" s="6">
        <v>12</v>
      </c>
      <c r="E22" s="6" t="str">
        <f>[1]Table1!E21</f>
        <v>922</v>
      </c>
      <c r="F22" s="6">
        <v>80040</v>
      </c>
      <c r="G22" s="6">
        <v>100</v>
      </c>
      <c r="H22" s="10">
        <v>0</v>
      </c>
      <c r="I22" s="10">
        <v>0</v>
      </c>
      <c r="J22" s="14">
        <v>2554708</v>
      </c>
      <c r="K22" s="14">
        <v>2664919</v>
      </c>
      <c r="L22" s="14">
        <v>2763649</v>
      </c>
    </row>
    <row r="23" spans="1:12" ht="46.35" customHeight="1" x14ac:dyDescent="0.2">
      <c r="A23" s="13" t="str">
        <f>[1]Table1!A22</f>
        <v>Расходы на выплаты персоналу государственных (муниципальных) органов</v>
      </c>
      <c r="B23" s="6">
        <v>22</v>
      </c>
      <c r="C23" s="8">
        <v>0</v>
      </c>
      <c r="D23" s="6">
        <v>12</v>
      </c>
      <c r="E23" s="6" t="str">
        <f>[1]Table1!E22</f>
        <v>922</v>
      </c>
      <c r="F23" s="6">
        <v>80040</v>
      </c>
      <c r="G23" s="6">
        <v>120</v>
      </c>
      <c r="H23" s="10">
        <v>0</v>
      </c>
      <c r="I23" s="10">
        <v>0</v>
      </c>
      <c r="J23" s="14">
        <v>2554708</v>
      </c>
      <c r="K23" s="14">
        <v>2664919</v>
      </c>
      <c r="L23" s="14">
        <v>2763649</v>
      </c>
    </row>
    <row r="24" spans="1:12" ht="42" customHeight="1" x14ac:dyDescent="0.2">
      <c r="A24" s="13" t="str">
        <f>[1]Table1!A23</f>
        <v>Закупка товаров, работ и услуг для обеспечения государственных (муниципальных) нужд</v>
      </c>
      <c r="B24" s="6">
        <v>22</v>
      </c>
      <c r="C24" s="8">
        <v>0</v>
      </c>
      <c r="D24" s="6">
        <v>12</v>
      </c>
      <c r="E24" s="6" t="str">
        <f>[1]Table1!E23</f>
        <v>922</v>
      </c>
      <c r="F24" s="6">
        <v>80040</v>
      </c>
      <c r="G24" s="6">
        <v>200</v>
      </c>
      <c r="H24" s="10">
        <v>0</v>
      </c>
      <c r="I24" s="10">
        <v>0</v>
      </c>
      <c r="J24" s="14">
        <v>107033</v>
      </c>
      <c r="K24" s="14">
        <v>110204</v>
      </c>
      <c r="L24" s="14">
        <v>85694</v>
      </c>
    </row>
    <row r="25" spans="1:12" ht="51.75" customHeight="1" x14ac:dyDescent="0.2">
      <c r="A25" s="13" t="str">
        <f>[1]Table1!A24</f>
        <v>Иные закупки товаров, работ и услуг для обеспечения государственных (муниципальных) нужд</v>
      </c>
      <c r="B25" s="6">
        <v>22</v>
      </c>
      <c r="C25" s="8">
        <v>0</v>
      </c>
      <c r="D25" s="6">
        <v>12</v>
      </c>
      <c r="E25" s="6" t="str">
        <f>[1]Table1!E24</f>
        <v>922</v>
      </c>
      <c r="F25" s="6">
        <v>80040</v>
      </c>
      <c r="G25" s="6">
        <v>240</v>
      </c>
      <c r="H25" s="10">
        <v>0</v>
      </c>
      <c r="I25" s="10">
        <v>0</v>
      </c>
      <c r="J25" s="14">
        <f t="shared" ref="J25:L25" si="1">J24</f>
        <v>107033</v>
      </c>
      <c r="K25" s="14">
        <f t="shared" si="1"/>
        <v>110204</v>
      </c>
      <c r="L25" s="14">
        <f t="shared" si="1"/>
        <v>85694</v>
      </c>
    </row>
    <row r="26" spans="1:12" ht="31.5" customHeight="1" x14ac:dyDescent="0.2">
      <c r="A26" s="13" t="str">
        <f>[1]Table1!A25</f>
        <v>Иные бюджетные ассигнования</v>
      </c>
      <c r="B26" s="6">
        <v>22</v>
      </c>
      <c r="C26" s="8">
        <v>0</v>
      </c>
      <c r="D26" s="6">
        <v>12</v>
      </c>
      <c r="E26" s="6" t="str">
        <f>[1]Table1!E25</f>
        <v>922</v>
      </c>
      <c r="F26" s="6">
        <v>80040</v>
      </c>
      <c r="G26" s="6">
        <v>800</v>
      </c>
      <c r="H26" s="10">
        <v>0</v>
      </c>
      <c r="I26" s="10">
        <v>0</v>
      </c>
      <c r="J26" s="14">
        <v>2861</v>
      </c>
      <c r="K26" s="14">
        <v>2861</v>
      </c>
      <c r="L26" s="14">
        <v>2861</v>
      </c>
    </row>
    <row r="27" spans="1:12" ht="30" customHeight="1" x14ac:dyDescent="0.2">
      <c r="A27" s="13" t="str">
        <f>[1]Table1!A26</f>
        <v>Уплата налогов, сборов и иных платежей</v>
      </c>
      <c r="B27" s="6">
        <v>22</v>
      </c>
      <c r="C27" s="8">
        <v>0</v>
      </c>
      <c r="D27" s="6">
        <v>12</v>
      </c>
      <c r="E27" s="6" t="str">
        <f>[1]Table1!E26</f>
        <v>922</v>
      </c>
      <c r="F27" s="6">
        <v>80040</v>
      </c>
      <c r="G27" s="6">
        <v>850</v>
      </c>
      <c r="H27" s="10">
        <v>0</v>
      </c>
      <c r="I27" s="10">
        <v>0</v>
      </c>
      <c r="J27" s="14">
        <f t="shared" ref="J27:L27" si="2">J26</f>
        <v>2861</v>
      </c>
      <c r="K27" s="14">
        <f t="shared" si="2"/>
        <v>2861</v>
      </c>
      <c r="L27" s="14">
        <f t="shared" si="2"/>
        <v>2861</v>
      </c>
    </row>
    <row r="28" spans="1:12" ht="45.75" customHeight="1" x14ac:dyDescent="0.2">
      <c r="A28" s="7" t="str">
        <f>[1]Table1!A27</f>
        <v>Эксплуатация и содержание имущества казны муниципального образования</v>
      </c>
      <c r="B28" s="6">
        <v>22</v>
      </c>
      <c r="C28" s="8">
        <v>0</v>
      </c>
      <c r="D28" s="8">
        <v>15</v>
      </c>
      <c r="E28" s="8"/>
      <c r="F28" s="8"/>
      <c r="G28" s="8"/>
      <c r="H28" s="15">
        <v>0</v>
      </c>
      <c r="I28" s="15">
        <v>0</v>
      </c>
      <c r="J28" s="11">
        <v>48400</v>
      </c>
      <c r="K28" s="11">
        <v>50300</v>
      </c>
      <c r="L28" s="11">
        <v>53512</v>
      </c>
    </row>
    <row r="29" spans="1:12" ht="50.25" customHeight="1" x14ac:dyDescent="0.2">
      <c r="A29" s="7" t="s">
        <v>15</v>
      </c>
      <c r="B29" s="6">
        <v>22</v>
      </c>
      <c r="C29" s="8">
        <v>0</v>
      </c>
      <c r="D29" s="8" t="str">
        <f>[1]Table1!D28</f>
        <v>15</v>
      </c>
      <c r="E29" s="8" t="str">
        <f>[1]Table1!E28</f>
        <v>922</v>
      </c>
      <c r="F29" s="8"/>
      <c r="G29" s="8"/>
      <c r="H29" s="15">
        <v>0</v>
      </c>
      <c r="I29" s="15">
        <v>0</v>
      </c>
      <c r="J29" s="11">
        <f t="shared" ref="J29:L29" si="3">J28</f>
        <v>48400</v>
      </c>
      <c r="K29" s="11">
        <f t="shared" si="3"/>
        <v>50300</v>
      </c>
      <c r="L29" s="11">
        <f t="shared" si="3"/>
        <v>53512</v>
      </c>
    </row>
    <row r="30" spans="1:12" ht="46.35" customHeight="1" x14ac:dyDescent="0.2">
      <c r="A30" s="13" t="str">
        <f>[1]Table1!A29</f>
        <v>Эксплуатация и содержание имущества казны муниципального образования</v>
      </c>
      <c r="B30" s="6">
        <v>22</v>
      </c>
      <c r="C30" s="8">
        <v>0</v>
      </c>
      <c r="D30" s="6">
        <v>15</v>
      </c>
      <c r="E30" s="6" t="str">
        <f>[1]Table1!E29</f>
        <v>922</v>
      </c>
      <c r="F30" s="6">
        <v>80920</v>
      </c>
      <c r="G30" s="6"/>
      <c r="H30" s="10">
        <v>0</v>
      </c>
      <c r="I30" s="10">
        <v>0</v>
      </c>
      <c r="J30" s="14">
        <f t="shared" ref="J30:L30" si="4">J28</f>
        <v>48400</v>
      </c>
      <c r="K30" s="14">
        <f t="shared" si="4"/>
        <v>50300</v>
      </c>
      <c r="L30" s="14">
        <f t="shared" si="4"/>
        <v>53512</v>
      </c>
    </row>
    <row r="31" spans="1:12" ht="46.35" customHeight="1" x14ac:dyDescent="0.2">
      <c r="A31" s="13" t="str">
        <f t="shared" ref="A31:A32" si="5">A17</f>
        <v>Закупка товаров, работ и услуг для обеспечения государственных (муниципальных) нужд</v>
      </c>
      <c r="B31" s="6">
        <v>22</v>
      </c>
      <c r="C31" s="8">
        <v>0</v>
      </c>
      <c r="D31" s="6">
        <v>15</v>
      </c>
      <c r="E31" s="6" t="str">
        <f t="shared" ref="E31:L32" si="6">E30</f>
        <v>922</v>
      </c>
      <c r="F31" s="6">
        <v>80920</v>
      </c>
      <c r="G31" s="6">
        <v>200</v>
      </c>
      <c r="H31" s="10">
        <f t="shared" si="6"/>
        <v>0</v>
      </c>
      <c r="I31" s="10">
        <f t="shared" si="6"/>
        <v>0</v>
      </c>
      <c r="J31" s="14">
        <f t="shared" si="6"/>
        <v>48400</v>
      </c>
      <c r="K31" s="14">
        <f t="shared" si="6"/>
        <v>50300</v>
      </c>
      <c r="L31" s="14">
        <f t="shared" si="6"/>
        <v>53512</v>
      </c>
    </row>
    <row r="32" spans="1:12" ht="44.25" customHeight="1" x14ac:dyDescent="0.2">
      <c r="A32" s="13" t="str">
        <f t="shared" si="5"/>
        <v>Иные закупки товаров, работ и услуг для обеспечения государственных (муниципальных) нужд</v>
      </c>
      <c r="B32" s="6">
        <v>22</v>
      </c>
      <c r="C32" s="8">
        <v>0</v>
      </c>
      <c r="D32" s="6">
        <v>15</v>
      </c>
      <c r="E32" s="6" t="str">
        <f t="shared" si="6"/>
        <v>922</v>
      </c>
      <c r="F32" s="6">
        <v>80920</v>
      </c>
      <c r="G32" s="6">
        <v>240</v>
      </c>
      <c r="H32" s="10">
        <f t="shared" si="6"/>
        <v>0</v>
      </c>
      <c r="I32" s="10">
        <f t="shared" si="6"/>
        <v>0</v>
      </c>
      <c r="J32" s="14">
        <f t="shared" si="6"/>
        <v>48400</v>
      </c>
      <c r="K32" s="14">
        <f t="shared" si="6"/>
        <v>50300</v>
      </c>
      <c r="L32" s="14">
        <f t="shared" si="6"/>
        <v>53512</v>
      </c>
    </row>
    <row r="33" spans="1:12" ht="31.5" customHeight="1" x14ac:dyDescent="0.2">
      <c r="A33" s="7" t="str">
        <f>[1]Table1!A32</f>
        <v>Выплата муниципальных пенсий (доплат к государственным пенсиям)</v>
      </c>
      <c r="B33" s="6">
        <v>22</v>
      </c>
      <c r="C33" s="8">
        <v>0</v>
      </c>
      <c r="D33" s="8">
        <v>17</v>
      </c>
      <c r="E33" s="9"/>
      <c r="F33" s="6"/>
      <c r="G33" s="9"/>
      <c r="H33" s="10">
        <v>0</v>
      </c>
      <c r="I33" s="10">
        <v>0</v>
      </c>
      <c r="J33" s="11">
        <v>76914</v>
      </c>
      <c r="K33" s="11">
        <v>80286</v>
      </c>
      <c r="L33" s="11">
        <v>83508</v>
      </c>
    </row>
    <row r="34" spans="1:12" ht="46.35" customHeight="1" x14ac:dyDescent="0.2">
      <c r="A34" s="7" t="s">
        <v>15</v>
      </c>
      <c r="B34" s="6">
        <v>22</v>
      </c>
      <c r="C34" s="8">
        <v>0</v>
      </c>
      <c r="D34" s="8">
        <v>17</v>
      </c>
      <c r="E34" s="8" t="str">
        <f>[1]Table1!E33</f>
        <v>922</v>
      </c>
      <c r="F34" s="8"/>
      <c r="G34" s="12"/>
      <c r="H34" s="10">
        <v>0</v>
      </c>
      <c r="I34" s="10">
        <v>0</v>
      </c>
      <c r="J34" s="11">
        <v>76914</v>
      </c>
      <c r="K34" s="11">
        <v>80286</v>
      </c>
      <c r="L34" s="11">
        <v>83508</v>
      </c>
    </row>
    <row r="35" spans="1:12" ht="31.5" customHeight="1" x14ac:dyDescent="0.2">
      <c r="A35" s="13" t="str">
        <f>[1]Table1!A34</f>
        <v>Выплата муниципальных пенсий (доплат к государственным пенсиям)</v>
      </c>
      <c r="B35" s="6">
        <v>22</v>
      </c>
      <c r="C35" s="8">
        <v>0</v>
      </c>
      <c r="D35" s="6">
        <v>17</v>
      </c>
      <c r="E35" s="6" t="str">
        <f>[1]Table1!E34</f>
        <v>922</v>
      </c>
      <c r="F35" s="6">
        <v>82450</v>
      </c>
      <c r="G35" s="9"/>
      <c r="H35" s="10">
        <v>0</v>
      </c>
      <c r="I35" s="10">
        <v>0</v>
      </c>
      <c r="J35" s="14">
        <v>76914</v>
      </c>
      <c r="K35" s="14">
        <v>80286</v>
      </c>
      <c r="L35" s="14">
        <v>83508</v>
      </c>
    </row>
    <row r="36" spans="1:12" ht="31.5" customHeight="1" x14ac:dyDescent="0.2">
      <c r="A36" s="13" t="str">
        <f>[1]Table1!A35</f>
        <v>Социальное обеспечение и иные выплаты населению</v>
      </c>
      <c r="B36" s="6">
        <v>22</v>
      </c>
      <c r="C36" s="8">
        <v>0</v>
      </c>
      <c r="D36" s="6">
        <v>17</v>
      </c>
      <c r="E36" s="6" t="str">
        <f>[1]Table1!E35</f>
        <v>922</v>
      </c>
      <c r="F36" s="6">
        <v>82450</v>
      </c>
      <c r="G36" s="6">
        <v>300</v>
      </c>
      <c r="H36" s="10">
        <v>0</v>
      </c>
      <c r="I36" s="10">
        <v>0</v>
      </c>
      <c r="J36" s="14">
        <v>76914</v>
      </c>
      <c r="K36" s="14">
        <v>80286</v>
      </c>
      <c r="L36" s="14">
        <v>83508</v>
      </c>
    </row>
    <row r="37" spans="1:12" ht="31.5" customHeight="1" x14ac:dyDescent="0.2">
      <c r="A37" s="13" t="str">
        <f>[1]Table1!A36</f>
        <v>Публичные нормативные социальные выплаты гражданам</v>
      </c>
      <c r="B37" s="6">
        <v>22</v>
      </c>
      <c r="C37" s="8">
        <v>0</v>
      </c>
      <c r="D37" s="6">
        <v>17</v>
      </c>
      <c r="E37" s="6" t="str">
        <f>[1]Table1!E36</f>
        <v>922</v>
      </c>
      <c r="F37" s="6">
        <v>82450</v>
      </c>
      <c r="G37" s="6">
        <v>310</v>
      </c>
      <c r="H37" s="10">
        <v>0</v>
      </c>
      <c r="I37" s="10">
        <v>0</v>
      </c>
      <c r="J37" s="14">
        <v>76914</v>
      </c>
      <c r="K37" s="14">
        <v>80286</v>
      </c>
      <c r="L37" s="14">
        <v>83508</v>
      </c>
    </row>
    <row r="38" spans="1:12" ht="46.35" customHeight="1" x14ac:dyDescent="0.2">
      <c r="A38" s="7" t="s">
        <v>43</v>
      </c>
      <c r="B38" s="6">
        <v>22</v>
      </c>
      <c r="C38" s="8">
        <v>0</v>
      </c>
      <c r="D38" s="8">
        <v>18</v>
      </c>
      <c r="E38" s="9"/>
      <c r="F38" s="6"/>
      <c r="G38" s="9"/>
      <c r="H38" s="10">
        <v>0</v>
      </c>
      <c r="I38" s="10">
        <v>0</v>
      </c>
      <c r="J38" s="11">
        <v>5301381</v>
      </c>
      <c r="K38" s="11">
        <v>3484111</v>
      </c>
      <c r="L38" s="11">
        <v>4524856</v>
      </c>
    </row>
    <row r="39" spans="1:12" ht="46.35" customHeight="1" x14ac:dyDescent="0.2">
      <c r="A39" s="7" t="s">
        <v>15</v>
      </c>
      <c r="B39" s="6">
        <v>22</v>
      </c>
      <c r="C39" s="8">
        <v>0</v>
      </c>
      <c r="D39" s="8">
        <v>18</v>
      </c>
      <c r="E39" s="8" t="str">
        <f>[1]Table1!E38</f>
        <v>922</v>
      </c>
      <c r="F39" s="8"/>
      <c r="G39" s="12"/>
      <c r="H39" s="10">
        <v>0</v>
      </c>
      <c r="I39" s="10">
        <v>0</v>
      </c>
      <c r="J39" s="11">
        <v>5301381</v>
      </c>
      <c r="K39" s="11">
        <v>3484111</v>
      </c>
      <c r="L39" s="11">
        <v>4524856</v>
      </c>
    </row>
    <row r="40" spans="1:12" ht="46.35" customHeight="1" x14ac:dyDescent="0.2">
      <c r="A40" s="13" t="s">
        <v>43</v>
      </c>
      <c r="B40" s="6">
        <v>22</v>
      </c>
      <c r="C40" s="8">
        <v>0</v>
      </c>
      <c r="D40" s="6">
        <v>18</v>
      </c>
      <c r="E40" s="6" t="str">
        <f>[1]Table1!E39</f>
        <v>922</v>
      </c>
      <c r="F40" s="6" t="s">
        <v>25</v>
      </c>
      <c r="G40" s="9" t="str">
        <f>[1]Table1!G39</f>
        <v/>
      </c>
      <c r="H40" s="10">
        <v>0</v>
      </c>
      <c r="I40" s="10">
        <v>0</v>
      </c>
      <c r="J40" s="14">
        <v>3443684.03</v>
      </c>
      <c r="K40" s="14">
        <v>3484111</v>
      </c>
      <c r="L40" s="14">
        <v>4524856</v>
      </c>
    </row>
    <row r="41" spans="1:12" ht="46.35" customHeight="1" x14ac:dyDescent="0.2">
      <c r="A41" s="13" t="str">
        <f>[1]Table1!A40</f>
        <v>Закупка товаров, работ и услуг для обеспечения государственных (муниципальных) нужд</v>
      </c>
      <c r="B41" s="6">
        <v>22</v>
      </c>
      <c r="C41" s="8">
        <v>0</v>
      </c>
      <c r="D41" s="6">
        <v>18</v>
      </c>
      <c r="E41" s="6" t="str">
        <f>[1]Table1!E40</f>
        <v>922</v>
      </c>
      <c r="F41" s="6" t="s">
        <v>25</v>
      </c>
      <c r="G41" s="6">
        <v>200</v>
      </c>
      <c r="H41" s="10">
        <v>0</v>
      </c>
      <c r="I41" s="10">
        <v>0</v>
      </c>
      <c r="J41" s="14">
        <v>3443684.03</v>
      </c>
      <c r="K41" s="14">
        <v>3484111</v>
      </c>
      <c r="L41" s="14">
        <v>4524856</v>
      </c>
    </row>
    <row r="42" spans="1:12" ht="46.35" customHeight="1" x14ac:dyDescent="0.2">
      <c r="A42" s="13" t="str">
        <f>[1]Table1!A41</f>
        <v>Иные закупки товаров, работ и услуг для обеспечения государственных (муниципальных) нужд</v>
      </c>
      <c r="B42" s="6">
        <v>22</v>
      </c>
      <c r="C42" s="8">
        <v>0</v>
      </c>
      <c r="D42" s="6">
        <v>18</v>
      </c>
      <c r="E42" s="6" t="str">
        <f>[1]Table1!E41</f>
        <v>922</v>
      </c>
      <c r="F42" s="6" t="s">
        <v>25</v>
      </c>
      <c r="G42" s="6">
        <v>240</v>
      </c>
      <c r="H42" s="10">
        <v>0</v>
      </c>
      <c r="I42" s="10">
        <v>0</v>
      </c>
      <c r="J42" s="14">
        <v>3443684.03</v>
      </c>
      <c r="K42" s="14">
        <v>3484111</v>
      </c>
      <c r="L42" s="14">
        <v>4524856</v>
      </c>
    </row>
    <row r="43" spans="1:12" ht="54" customHeight="1" x14ac:dyDescent="0.2">
      <c r="A43" s="13" t="s">
        <v>26</v>
      </c>
      <c r="B43" s="6">
        <v>22</v>
      </c>
      <c r="C43" s="8">
        <v>0</v>
      </c>
      <c r="D43" s="6">
        <v>18</v>
      </c>
      <c r="E43" s="6">
        <v>922</v>
      </c>
      <c r="F43" s="6" t="s">
        <v>27</v>
      </c>
      <c r="G43" s="9" t="s">
        <v>16</v>
      </c>
      <c r="H43" s="10">
        <v>0</v>
      </c>
      <c r="I43" s="10">
        <v>0</v>
      </c>
      <c r="J43" s="14">
        <v>1857696.97</v>
      </c>
      <c r="K43" s="14">
        <v>0</v>
      </c>
      <c r="L43" s="14">
        <v>0</v>
      </c>
    </row>
    <row r="44" spans="1:12" ht="46.35" customHeight="1" x14ac:dyDescent="0.2">
      <c r="A44" s="13" t="s">
        <v>22</v>
      </c>
      <c r="B44" s="6">
        <v>22</v>
      </c>
      <c r="C44" s="8">
        <v>0</v>
      </c>
      <c r="D44" s="6">
        <v>18</v>
      </c>
      <c r="E44" s="6">
        <v>922</v>
      </c>
      <c r="F44" s="6" t="s">
        <v>27</v>
      </c>
      <c r="G44" s="6">
        <v>200</v>
      </c>
      <c r="H44" s="10">
        <v>0</v>
      </c>
      <c r="I44" s="10">
        <v>0</v>
      </c>
      <c r="J44" s="14">
        <v>1857696.97</v>
      </c>
      <c r="K44" s="14">
        <v>0</v>
      </c>
      <c r="L44" s="14">
        <v>0</v>
      </c>
    </row>
    <row r="45" spans="1:12" ht="46.35" customHeight="1" x14ac:dyDescent="0.2">
      <c r="A45" s="13" t="s">
        <v>23</v>
      </c>
      <c r="B45" s="6">
        <v>22</v>
      </c>
      <c r="C45" s="8">
        <v>0</v>
      </c>
      <c r="D45" s="6">
        <v>18</v>
      </c>
      <c r="E45" s="6">
        <v>922</v>
      </c>
      <c r="F45" s="6" t="s">
        <v>27</v>
      </c>
      <c r="G45" s="6">
        <v>240</v>
      </c>
      <c r="H45" s="10">
        <v>0</v>
      </c>
      <c r="I45" s="10">
        <v>0</v>
      </c>
      <c r="J45" s="14">
        <v>1857696.97</v>
      </c>
      <c r="K45" s="14">
        <v>0</v>
      </c>
      <c r="L45" s="14">
        <v>0</v>
      </c>
    </row>
    <row r="46" spans="1:12" ht="31.5" customHeight="1" x14ac:dyDescent="0.2">
      <c r="A46" s="7" t="s">
        <v>28</v>
      </c>
      <c r="B46" s="6">
        <v>22</v>
      </c>
      <c r="C46" s="8">
        <v>0</v>
      </c>
      <c r="D46" s="8">
        <v>21</v>
      </c>
      <c r="E46" s="9" t="s">
        <v>16</v>
      </c>
      <c r="F46" s="9" t="s">
        <v>16</v>
      </c>
      <c r="G46" s="9" t="s">
        <v>16</v>
      </c>
      <c r="H46" s="10">
        <v>0</v>
      </c>
      <c r="I46" s="10">
        <v>0</v>
      </c>
      <c r="J46" s="11">
        <v>74250</v>
      </c>
      <c r="K46" s="11">
        <v>77220</v>
      </c>
      <c r="L46" s="11">
        <v>80526</v>
      </c>
    </row>
    <row r="47" spans="1:12" ht="46.35" customHeight="1" x14ac:dyDescent="0.2">
      <c r="A47" s="7" t="s">
        <v>15</v>
      </c>
      <c r="B47" s="6">
        <v>22</v>
      </c>
      <c r="C47" s="8">
        <v>0</v>
      </c>
      <c r="D47" s="8">
        <v>21</v>
      </c>
      <c r="E47" s="8">
        <v>922</v>
      </c>
      <c r="F47" s="12" t="s">
        <v>16</v>
      </c>
      <c r="G47" s="12" t="s">
        <v>16</v>
      </c>
      <c r="H47" s="10">
        <v>0</v>
      </c>
      <c r="I47" s="10">
        <v>0</v>
      </c>
      <c r="J47" s="11">
        <v>74250</v>
      </c>
      <c r="K47" s="11">
        <v>77220</v>
      </c>
      <c r="L47" s="11">
        <v>80526</v>
      </c>
    </row>
    <row r="48" spans="1:12" ht="31.5" customHeight="1" x14ac:dyDescent="0.2">
      <c r="A48" s="13" t="s">
        <v>28</v>
      </c>
      <c r="B48" s="6">
        <v>22</v>
      </c>
      <c r="C48" s="8">
        <v>0</v>
      </c>
      <c r="D48" s="6">
        <v>21</v>
      </c>
      <c r="E48" s="6">
        <f t="shared" ref="E48:E50" si="7">$E$47</f>
        <v>922</v>
      </c>
      <c r="F48" s="9">
        <v>81710</v>
      </c>
      <c r="G48" s="9" t="s">
        <v>16</v>
      </c>
      <c r="H48" s="10">
        <v>0</v>
      </c>
      <c r="I48" s="10">
        <v>0</v>
      </c>
      <c r="J48" s="14">
        <v>74250</v>
      </c>
      <c r="K48" s="14">
        <v>77220</v>
      </c>
      <c r="L48" s="14">
        <v>80526</v>
      </c>
    </row>
    <row r="49" spans="1:12" ht="46.35" customHeight="1" x14ac:dyDescent="0.2">
      <c r="A49" s="13" t="s">
        <v>22</v>
      </c>
      <c r="B49" s="6">
        <v>22</v>
      </c>
      <c r="C49" s="8">
        <v>0</v>
      </c>
      <c r="D49" s="6">
        <v>21</v>
      </c>
      <c r="E49" s="6">
        <f t="shared" si="7"/>
        <v>922</v>
      </c>
      <c r="F49" s="6">
        <f t="shared" ref="F49:F50" si="8">$F$48</f>
        <v>81710</v>
      </c>
      <c r="G49" s="6">
        <v>200</v>
      </c>
      <c r="H49" s="10">
        <v>0</v>
      </c>
      <c r="I49" s="10">
        <v>0</v>
      </c>
      <c r="J49" s="14">
        <v>74250</v>
      </c>
      <c r="K49" s="14">
        <v>77220</v>
      </c>
      <c r="L49" s="14">
        <v>80526</v>
      </c>
    </row>
    <row r="50" spans="1:12" ht="46.35" customHeight="1" x14ac:dyDescent="0.2">
      <c r="A50" s="13" t="s">
        <v>23</v>
      </c>
      <c r="B50" s="6">
        <v>22</v>
      </c>
      <c r="C50" s="8">
        <v>0</v>
      </c>
      <c r="D50" s="6">
        <v>21</v>
      </c>
      <c r="E50" s="6">
        <f t="shared" si="7"/>
        <v>922</v>
      </c>
      <c r="F50" s="6">
        <f t="shared" si="8"/>
        <v>81710</v>
      </c>
      <c r="G50" s="6">
        <v>240</v>
      </c>
      <c r="H50" s="10">
        <v>0</v>
      </c>
      <c r="I50" s="10">
        <v>0</v>
      </c>
      <c r="J50" s="14">
        <v>74250</v>
      </c>
      <c r="K50" s="14">
        <v>77220</v>
      </c>
      <c r="L50" s="14">
        <v>80526</v>
      </c>
    </row>
    <row r="51" spans="1:12" ht="99.75" customHeight="1" x14ac:dyDescent="0.2">
      <c r="A51" s="7" t="s">
        <v>29</v>
      </c>
      <c r="B51" s="6">
        <v>22</v>
      </c>
      <c r="C51" s="8">
        <v>0</v>
      </c>
      <c r="D51" s="8">
        <v>26</v>
      </c>
      <c r="E51" s="9" t="s">
        <v>16</v>
      </c>
      <c r="F51" s="9" t="s">
        <v>16</v>
      </c>
      <c r="G51" s="9" t="s">
        <v>16</v>
      </c>
      <c r="H51" s="10">
        <v>0</v>
      </c>
      <c r="I51" s="10">
        <v>0</v>
      </c>
      <c r="J51" s="11">
        <v>600</v>
      </c>
      <c r="K51" s="11">
        <v>600</v>
      </c>
      <c r="L51" s="11">
        <v>600</v>
      </c>
    </row>
    <row r="52" spans="1:12" ht="46.35" customHeight="1" x14ac:dyDescent="0.2">
      <c r="A52" s="7" t="s">
        <v>15</v>
      </c>
      <c r="B52" s="6">
        <v>22</v>
      </c>
      <c r="C52" s="8">
        <v>0</v>
      </c>
      <c r="D52" s="8">
        <v>26</v>
      </c>
      <c r="E52" s="8">
        <v>922</v>
      </c>
      <c r="F52" s="12" t="s">
        <v>16</v>
      </c>
      <c r="G52" s="12" t="s">
        <v>16</v>
      </c>
      <c r="H52" s="10">
        <v>0</v>
      </c>
      <c r="I52" s="10">
        <v>0</v>
      </c>
      <c r="J52" s="11">
        <v>600</v>
      </c>
      <c r="K52" s="11">
        <v>600</v>
      </c>
      <c r="L52" s="11">
        <v>600</v>
      </c>
    </row>
    <row r="53" spans="1:12" ht="98.25" customHeight="1" x14ac:dyDescent="0.2">
      <c r="A53" s="13" t="s">
        <v>29</v>
      </c>
      <c r="B53" s="6">
        <v>22</v>
      </c>
      <c r="C53" s="8">
        <v>0</v>
      </c>
      <c r="D53" s="6">
        <v>26</v>
      </c>
      <c r="E53" s="6">
        <v>922</v>
      </c>
      <c r="F53" s="6">
        <v>84400</v>
      </c>
      <c r="G53" s="9" t="s">
        <v>16</v>
      </c>
      <c r="H53" s="10">
        <v>0</v>
      </c>
      <c r="I53" s="10">
        <v>0</v>
      </c>
      <c r="J53" s="14">
        <v>600</v>
      </c>
      <c r="K53" s="14">
        <v>600</v>
      </c>
      <c r="L53" s="14">
        <v>600</v>
      </c>
    </row>
    <row r="54" spans="1:12" ht="20.25" customHeight="1" x14ac:dyDescent="0.2">
      <c r="A54" s="13" t="s">
        <v>30</v>
      </c>
      <c r="B54" s="6">
        <v>22</v>
      </c>
      <c r="C54" s="8">
        <v>0</v>
      </c>
      <c r="D54" s="6">
        <v>26</v>
      </c>
      <c r="E54" s="6">
        <v>922</v>
      </c>
      <c r="F54" s="6">
        <v>84400</v>
      </c>
      <c r="G54" s="6">
        <v>500</v>
      </c>
      <c r="H54" s="10">
        <v>0</v>
      </c>
      <c r="I54" s="10">
        <v>0</v>
      </c>
      <c r="J54" s="14">
        <v>600</v>
      </c>
      <c r="K54" s="14">
        <v>600</v>
      </c>
      <c r="L54" s="14">
        <v>600</v>
      </c>
    </row>
    <row r="55" spans="1:12" ht="21" customHeight="1" x14ac:dyDescent="0.2">
      <c r="A55" s="13" t="s">
        <v>31</v>
      </c>
      <c r="B55" s="6">
        <v>22</v>
      </c>
      <c r="C55" s="8">
        <v>0</v>
      </c>
      <c r="D55" s="6">
        <v>26</v>
      </c>
      <c r="E55" s="6">
        <v>922</v>
      </c>
      <c r="F55" s="6">
        <v>84400</v>
      </c>
      <c r="G55" s="6">
        <v>540</v>
      </c>
      <c r="H55" s="10">
        <v>0</v>
      </c>
      <c r="I55" s="10">
        <v>0</v>
      </c>
      <c r="J55" s="14">
        <v>600</v>
      </c>
      <c r="K55" s="14">
        <v>600</v>
      </c>
      <c r="L55" s="14">
        <v>600</v>
      </c>
    </row>
    <row r="56" spans="1:12" ht="24" customHeight="1" x14ac:dyDescent="0.2">
      <c r="A56" s="7" t="s">
        <v>32</v>
      </c>
      <c r="B56" s="6">
        <v>22</v>
      </c>
      <c r="C56" s="8">
        <v>0</v>
      </c>
      <c r="D56" s="6">
        <v>27</v>
      </c>
      <c r="E56" s="9" t="s">
        <v>16</v>
      </c>
      <c r="F56" s="16" t="s">
        <v>16</v>
      </c>
      <c r="G56" s="9" t="s">
        <v>16</v>
      </c>
      <c r="H56" s="10">
        <v>0</v>
      </c>
      <c r="I56" s="10">
        <v>0</v>
      </c>
      <c r="J56" s="11">
        <v>30245</v>
      </c>
      <c r="K56" s="11">
        <v>0</v>
      </c>
      <c r="L56" s="11">
        <v>0</v>
      </c>
    </row>
    <row r="57" spans="1:12" ht="46.35" customHeight="1" x14ac:dyDescent="0.2">
      <c r="A57" s="7" t="s">
        <v>15</v>
      </c>
      <c r="B57" s="6">
        <v>22</v>
      </c>
      <c r="C57" s="8">
        <v>0</v>
      </c>
      <c r="D57" s="8">
        <v>27</v>
      </c>
      <c r="E57" s="17">
        <v>922</v>
      </c>
      <c r="F57" s="18" t="s">
        <v>16</v>
      </c>
      <c r="G57" s="12" t="s">
        <v>16</v>
      </c>
      <c r="H57" s="10">
        <v>0</v>
      </c>
      <c r="I57" s="10">
        <v>0</v>
      </c>
      <c r="J57" s="11">
        <v>30245</v>
      </c>
      <c r="K57" s="11">
        <v>0</v>
      </c>
      <c r="L57" s="11">
        <v>0</v>
      </c>
    </row>
    <row r="58" spans="1:12" ht="15.4" customHeight="1" x14ac:dyDescent="0.2">
      <c r="A58" s="13" t="s">
        <v>32</v>
      </c>
      <c r="B58" s="6">
        <v>22</v>
      </c>
      <c r="C58" s="8">
        <v>0</v>
      </c>
      <c r="D58" s="6">
        <v>27</v>
      </c>
      <c r="E58" s="6">
        <v>922</v>
      </c>
      <c r="F58" s="16" t="s">
        <v>33</v>
      </c>
      <c r="G58" s="9" t="s">
        <v>16</v>
      </c>
      <c r="H58" s="10">
        <v>0</v>
      </c>
      <c r="I58" s="10">
        <v>0</v>
      </c>
      <c r="J58" s="14">
        <v>30245</v>
      </c>
      <c r="K58" s="14">
        <v>0</v>
      </c>
      <c r="L58" s="14">
        <v>0</v>
      </c>
    </row>
    <row r="59" spans="1:12" ht="46.35" customHeight="1" x14ac:dyDescent="0.2">
      <c r="A59" s="13" t="s">
        <v>22</v>
      </c>
      <c r="B59" s="6">
        <v>22</v>
      </c>
      <c r="C59" s="8">
        <v>0</v>
      </c>
      <c r="D59" s="6">
        <v>27</v>
      </c>
      <c r="E59" s="6">
        <v>922</v>
      </c>
      <c r="F59" s="6" t="s">
        <v>33</v>
      </c>
      <c r="G59" s="6">
        <v>200</v>
      </c>
      <c r="H59" s="10">
        <v>0</v>
      </c>
      <c r="I59" s="10">
        <v>0</v>
      </c>
      <c r="J59" s="14">
        <v>30245</v>
      </c>
      <c r="K59" s="14">
        <v>0</v>
      </c>
      <c r="L59" s="14">
        <v>0</v>
      </c>
    </row>
    <row r="60" spans="1:12" ht="46.35" customHeight="1" x14ac:dyDescent="0.2">
      <c r="A60" s="13" t="s">
        <v>23</v>
      </c>
      <c r="B60" s="6">
        <v>22</v>
      </c>
      <c r="C60" s="8">
        <v>0</v>
      </c>
      <c r="D60" s="6">
        <v>27</v>
      </c>
      <c r="E60" s="6">
        <v>922</v>
      </c>
      <c r="F60" s="6" t="s">
        <v>33</v>
      </c>
      <c r="G60" s="6">
        <v>240</v>
      </c>
      <c r="H60" s="10">
        <v>0</v>
      </c>
      <c r="I60" s="10">
        <v>0</v>
      </c>
      <c r="J60" s="14">
        <v>30245</v>
      </c>
      <c r="K60" s="14">
        <v>0</v>
      </c>
      <c r="L60" s="14">
        <v>0</v>
      </c>
    </row>
    <row r="61" spans="1:12" ht="62.1" customHeight="1" x14ac:dyDescent="0.2">
      <c r="A61" s="7" t="s">
        <v>34</v>
      </c>
      <c r="B61" s="6">
        <v>22</v>
      </c>
      <c r="C61" s="8">
        <v>0</v>
      </c>
      <c r="D61" s="6">
        <v>28</v>
      </c>
      <c r="E61" s="9" t="s">
        <v>16</v>
      </c>
      <c r="F61" s="9" t="s">
        <v>16</v>
      </c>
      <c r="G61" s="9" t="s">
        <v>16</v>
      </c>
      <c r="H61" s="10">
        <v>0</v>
      </c>
      <c r="I61" s="10">
        <v>0</v>
      </c>
      <c r="J61" s="11">
        <v>5000</v>
      </c>
      <c r="K61" s="11">
        <v>2587</v>
      </c>
      <c r="L61" s="11">
        <v>2587</v>
      </c>
    </row>
    <row r="62" spans="1:12" ht="46.35" customHeight="1" x14ac:dyDescent="0.2">
      <c r="A62" s="7" t="s">
        <v>15</v>
      </c>
      <c r="B62" s="6">
        <v>22</v>
      </c>
      <c r="C62" s="8">
        <v>0</v>
      </c>
      <c r="D62" s="8">
        <v>28</v>
      </c>
      <c r="E62" s="8">
        <v>922</v>
      </c>
      <c r="F62" s="12" t="s">
        <v>16</v>
      </c>
      <c r="G62" s="12" t="s">
        <v>16</v>
      </c>
      <c r="H62" s="10">
        <v>0</v>
      </c>
      <c r="I62" s="10">
        <v>0</v>
      </c>
      <c r="J62" s="11">
        <v>5000</v>
      </c>
      <c r="K62" s="11">
        <v>2587</v>
      </c>
      <c r="L62" s="11">
        <v>2587</v>
      </c>
    </row>
    <row r="63" spans="1:12" ht="46.35" customHeight="1" x14ac:dyDescent="0.2">
      <c r="A63" s="13" t="s">
        <v>34</v>
      </c>
      <c r="B63" s="6">
        <v>22</v>
      </c>
      <c r="C63" s="8">
        <v>0</v>
      </c>
      <c r="D63" s="6">
        <v>28</v>
      </c>
      <c r="E63" s="6">
        <v>922</v>
      </c>
      <c r="F63" s="9">
        <v>80100</v>
      </c>
      <c r="G63" s="9" t="s">
        <v>16</v>
      </c>
      <c r="H63" s="10">
        <v>0</v>
      </c>
      <c r="I63" s="10">
        <v>0</v>
      </c>
      <c r="J63" s="14">
        <v>5000</v>
      </c>
      <c r="K63" s="14">
        <v>2587</v>
      </c>
      <c r="L63" s="14">
        <v>2587</v>
      </c>
    </row>
    <row r="64" spans="1:12" ht="46.35" customHeight="1" x14ac:dyDescent="0.2">
      <c r="A64" s="13" t="s">
        <v>22</v>
      </c>
      <c r="B64" s="6">
        <v>22</v>
      </c>
      <c r="C64" s="8">
        <v>0</v>
      </c>
      <c r="D64" s="6">
        <v>28</v>
      </c>
      <c r="E64" s="6">
        <v>922</v>
      </c>
      <c r="F64" s="6">
        <v>80100</v>
      </c>
      <c r="G64" s="6">
        <v>200</v>
      </c>
      <c r="H64" s="10">
        <v>0</v>
      </c>
      <c r="I64" s="10">
        <v>0</v>
      </c>
      <c r="J64" s="14">
        <v>5000</v>
      </c>
      <c r="K64" s="14">
        <v>2587</v>
      </c>
      <c r="L64" s="14">
        <v>2587</v>
      </c>
    </row>
    <row r="65" spans="1:12" ht="46.35" customHeight="1" x14ac:dyDescent="0.2">
      <c r="A65" s="13" t="s">
        <v>23</v>
      </c>
      <c r="B65" s="6">
        <v>22</v>
      </c>
      <c r="C65" s="8">
        <v>0</v>
      </c>
      <c r="D65" s="6">
        <v>28</v>
      </c>
      <c r="E65" s="6">
        <v>922</v>
      </c>
      <c r="F65" s="6">
        <v>80100</v>
      </c>
      <c r="G65" s="6">
        <v>240</v>
      </c>
      <c r="H65" s="10">
        <v>0</v>
      </c>
      <c r="I65" s="10">
        <v>0</v>
      </c>
      <c r="J65" s="14">
        <v>5000</v>
      </c>
      <c r="K65" s="14">
        <v>2587</v>
      </c>
      <c r="L65" s="14">
        <v>2587</v>
      </c>
    </row>
    <row r="66" spans="1:12" ht="31.5" customHeight="1" x14ac:dyDescent="0.2">
      <c r="A66" s="7" t="s">
        <v>35</v>
      </c>
      <c r="B66" s="6">
        <v>22</v>
      </c>
      <c r="C66" s="8">
        <v>0</v>
      </c>
      <c r="D66" s="6">
        <v>29</v>
      </c>
      <c r="E66" s="6" t="s">
        <v>16</v>
      </c>
      <c r="F66" s="9" t="s">
        <v>16</v>
      </c>
      <c r="G66" s="9" t="s">
        <v>16</v>
      </c>
      <c r="H66" s="10">
        <v>0</v>
      </c>
      <c r="I66" s="10">
        <v>0</v>
      </c>
      <c r="J66" s="11">
        <v>6000</v>
      </c>
      <c r="K66" s="11">
        <v>6000</v>
      </c>
      <c r="L66" s="11">
        <v>6000</v>
      </c>
    </row>
    <row r="67" spans="1:12" ht="46.35" customHeight="1" x14ac:dyDescent="0.2">
      <c r="A67" s="7" t="s">
        <v>15</v>
      </c>
      <c r="B67" s="6">
        <v>22</v>
      </c>
      <c r="C67" s="8">
        <v>0</v>
      </c>
      <c r="D67" s="8">
        <v>29</v>
      </c>
      <c r="E67" s="8">
        <v>922</v>
      </c>
      <c r="F67" s="12" t="s">
        <v>16</v>
      </c>
      <c r="G67" s="12" t="s">
        <v>16</v>
      </c>
      <c r="H67" s="10">
        <v>0</v>
      </c>
      <c r="I67" s="10">
        <v>0</v>
      </c>
      <c r="J67" s="11">
        <v>6000</v>
      </c>
      <c r="K67" s="11">
        <v>6000</v>
      </c>
      <c r="L67" s="11">
        <v>6000</v>
      </c>
    </row>
    <row r="68" spans="1:12" ht="31.5" customHeight="1" x14ac:dyDescent="0.2">
      <c r="A68" s="13" t="s">
        <v>35</v>
      </c>
      <c r="B68" s="6">
        <v>22</v>
      </c>
      <c r="C68" s="8">
        <v>0</v>
      </c>
      <c r="D68" s="6">
        <v>29</v>
      </c>
      <c r="E68" s="6">
        <v>922</v>
      </c>
      <c r="F68" s="9">
        <v>81410</v>
      </c>
      <c r="G68" s="9" t="s">
        <v>16</v>
      </c>
      <c r="H68" s="10">
        <v>0</v>
      </c>
      <c r="I68" s="10">
        <v>0</v>
      </c>
      <c r="J68" s="14">
        <v>6000</v>
      </c>
      <c r="K68" s="14">
        <v>6000</v>
      </c>
      <c r="L68" s="14">
        <v>6000</v>
      </c>
    </row>
    <row r="69" spans="1:12" ht="15" customHeight="1" x14ac:dyDescent="0.2">
      <c r="A69" s="13" t="s">
        <v>19</v>
      </c>
      <c r="B69" s="6">
        <v>22</v>
      </c>
      <c r="C69" s="8">
        <v>0</v>
      </c>
      <c r="D69" s="6">
        <v>29</v>
      </c>
      <c r="E69" s="6">
        <v>922</v>
      </c>
      <c r="F69" s="6">
        <v>81410</v>
      </c>
      <c r="G69" s="6">
        <v>800</v>
      </c>
      <c r="H69" s="10">
        <v>0</v>
      </c>
      <c r="I69" s="10">
        <v>0</v>
      </c>
      <c r="J69" s="14">
        <v>6000</v>
      </c>
      <c r="K69" s="14">
        <v>6000</v>
      </c>
      <c r="L69" s="14">
        <v>6000</v>
      </c>
    </row>
    <row r="70" spans="1:12" ht="31.5" customHeight="1" x14ac:dyDescent="0.2">
      <c r="A70" s="13" t="s">
        <v>24</v>
      </c>
      <c r="B70" s="6">
        <v>22</v>
      </c>
      <c r="C70" s="8">
        <v>0</v>
      </c>
      <c r="D70" s="6">
        <v>29</v>
      </c>
      <c r="E70" s="6">
        <v>922</v>
      </c>
      <c r="F70" s="6">
        <v>81410</v>
      </c>
      <c r="G70" s="6">
        <v>850</v>
      </c>
      <c r="H70" s="10">
        <v>0</v>
      </c>
      <c r="I70" s="10">
        <v>0</v>
      </c>
      <c r="J70" s="14">
        <v>6000</v>
      </c>
      <c r="K70" s="14">
        <v>6000</v>
      </c>
      <c r="L70" s="14">
        <v>6000</v>
      </c>
    </row>
    <row r="71" spans="1:12" ht="81.75" customHeight="1" x14ac:dyDescent="0.2">
      <c r="A71" s="7" t="s">
        <v>36</v>
      </c>
      <c r="B71" s="6">
        <v>22</v>
      </c>
      <c r="C71" s="8">
        <v>0</v>
      </c>
      <c r="D71" s="6">
        <v>30</v>
      </c>
      <c r="E71" s="9" t="s">
        <v>16</v>
      </c>
      <c r="F71" s="9" t="s">
        <v>16</v>
      </c>
      <c r="G71" s="9" t="s">
        <v>16</v>
      </c>
      <c r="H71" s="10">
        <v>0</v>
      </c>
      <c r="I71" s="10">
        <v>0</v>
      </c>
      <c r="J71" s="11">
        <v>600</v>
      </c>
      <c r="K71" s="11">
        <v>600</v>
      </c>
      <c r="L71" s="11">
        <v>600</v>
      </c>
    </row>
    <row r="72" spans="1:12" ht="46.35" customHeight="1" x14ac:dyDescent="0.2">
      <c r="A72" s="7" t="s">
        <v>15</v>
      </c>
      <c r="B72" s="6">
        <v>22</v>
      </c>
      <c r="C72" s="8">
        <v>0</v>
      </c>
      <c r="D72" s="8">
        <v>30</v>
      </c>
      <c r="E72" s="8">
        <v>922</v>
      </c>
      <c r="F72" s="12" t="s">
        <v>16</v>
      </c>
      <c r="G72" s="12" t="s">
        <v>16</v>
      </c>
      <c r="H72" s="10">
        <v>0</v>
      </c>
      <c r="I72" s="10">
        <v>0</v>
      </c>
      <c r="J72" s="11">
        <v>600</v>
      </c>
      <c r="K72" s="11">
        <v>600</v>
      </c>
      <c r="L72" s="11">
        <v>600</v>
      </c>
    </row>
    <row r="73" spans="1:12" ht="82.5" customHeight="1" x14ac:dyDescent="0.2">
      <c r="A73" s="13" t="s">
        <v>36</v>
      </c>
      <c r="B73" s="6">
        <v>22</v>
      </c>
      <c r="C73" s="8">
        <v>0</v>
      </c>
      <c r="D73" s="6">
        <v>30</v>
      </c>
      <c r="E73" s="6">
        <v>922</v>
      </c>
      <c r="F73" s="9">
        <v>84330</v>
      </c>
      <c r="G73" s="9" t="s">
        <v>16</v>
      </c>
      <c r="H73" s="10">
        <v>0</v>
      </c>
      <c r="I73" s="10">
        <v>0</v>
      </c>
      <c r="J73" s="14">
        <v>600</v>
      </c>
      <c r="K73" s="14">
        <v>600</v>
      </c>
      <c r="L73" s="14">
        <v>600</v>
      </c>
    </row>
    <row r="74" spans="1:12" ht="15" customHeight="1" x14ac:dyDescent="0.2">
      <c r="A74" s="13" t="s">
        <v>30</v>
      </c>
      <c r="B74" s="6">
        <v>22</v>
      </c>
      <c r="C74" s="8">
        <v>0</v>
      </c>
      <c r="D74" s="6">
        <v>30</v>
      </c>
      <c r="E74" s="6">
        <v>922</v>
      </c>
      <c r="F74" s="6">
        <v>84330</v>
      </c>
      <c r="G74" s="6">
        <v>500</v>
      </c>
      <c r="H74" s="10">
        <v>0</v>
      </c>
      <c r="I74" s="10">
        <v>0</v>
      </c>
      <c r="J74" s="14">
        <v>600</v>
      </c>
      <c r="K74" s="14">
        <v>600</v>
      </c>
      <c r="L74" s="14">
        <v>600</v>
      </c>
    </row>
    <row r="75" spans="1:12" ht="15" customHeight="1" x14ac:dyDescent="0.2">
      <c r="A75" s="13" t="s">
        <v>31</v>
      </c>
      <c r="B75" s="6">
        <v>22</v>
      </c>
      <c r="C75" s="8">
        <v>0</v>
      </c>
      <c r="D75" s="6">
        <v>30</v>
      </c>
      <c r="E75" s="6">
        <v>922</v>
      </c>
      <c r="F75" s="6">
        <v>84330</v>
      </c>
      <c r="G75" s="6">
        <v>540</v>
      </c>
      <c r="H75" s="10">
        <v>0</v>
      </c>
      <c r="I75" s="10">
        <v>0</v>
      </c>
      <c r="J75" s="14">
        <v>600</v>
      </c>
      <c r="K75" s="14">
        <v>600</v>
      </c>
      <c r="L75" s="14">
        <v>600</v>
      </c>
    </row>
    <row r="76" spans="1:12" ht="22.5" customHeight="1" x14ac:dyDescent="0.2">
      <c r="A76" s="7" t="str">
        <f>[2]Table1!A69</f>
        <v>Непрограммная деятельность</v>
      </c>
      <c r="B76" s="8" t="str">
        <f>[2]Table1!B69</f>
        <v>30</v>
      </c>
      <c r="C76" s="6"/>
      <c r="D76" s="6"/>
      <c r="E76" s="6"/>
      <c r="F76" s="6"/>
      <c r="G76" s="6"/>
      <c r="H76" s="10"/>
      <c r="I76" s="10"/>
      <c r="J76" s="14">
        <f>J77</f>
        <v>737509</v>
      </c>
      <c r="K76" s="14">
        <f t="shared" ref="K76:L76" si="9">K77</f>
        <v>866233</v>
      </c>
      <c r="L76" s="14">
        <f t="shared" si="9"/>
        <v>1004653</v>
      </c>
    </row>
    <row r="77" spans="1:12" ht="45" customHeight="1" x14ac:dyDescent="0.2">
      <c r="A77" s="7" t="s">
        <v>15</v>
      </c>
      <c r="B77" s="6" t="str">
        <f>[2]Table1!B70</f>
        <v>30</v>
      </c>
      <c r="C77" s="6">
        <v>0</v>
      </c>
      <c r="D77" s="19" t="s">
        <v>17</v>
      </c>
      <c r="E77" s="6">
        <v>922</v>
      </c>
      <c r="F77" s="6"/>
      <c r="G77" s="6"/>
      <c r="H77" s="10"/>
      <c r="I77" s="10"/>
      <c r="J77" s="14">
        <f>J78+J81+J84</f>
        <v>737509</v>
      </c>
      <c r="K77" s="14">
        <f t="shared" ref="K77:L77" si="10">K78+K81+K84</f>
        <v>866233</v>
      </c>
      <c r="L77" s="14">
        <f t="shared" si="10"/>
        <v>1004653</v>
      </c>
    </row>
    <row r="78" spans="1:12" ht="38.25" customHeight="1" x14ac:dyDescent="0.2">
      <c r="A78" s="13" t="str">
        <f>[2]Table1!A71</f>
        <v>Обеспечение деятельности главы муниципального образования</v>
      </c>
      <c r="B78" s="6" t="str">
        <f>[2]Table1!B71</f>
        <v>30</v>
      </c>
      <c r="C78" s="6">
        <v>0</v>
      </c>
      <c r="D78" s="19" t="s">
        <v>17</v>
      </c>
      <c r="E78" s="6">
        <v>922</v>
      </c>
      <c r="F78" s="6">
        <v>80010</v>
      </c>
      <c r="G78" s="6"/>
      <c r="H78" s="10"/>
      <c r="I78" s="10"/>
      <c r="J78" s="14">
        <f>J79</f>
        <v>735509</v>
      </c>
      <c r="K78" s="14">
        <f t="shared" ref="K78:L78" si="11">K79</f>
        <v>767687</v>
      </c>
      <c r="L78" s="14">
        <f t="shared" si="11"/>
        <v>798443</v>
      </c>
    </row>
    <row r="79" spans="1:12" ht="83.25" customHeight="1" x14ac:dyDescent="0.2">
      <c r="A79" s="13" t="str">
        <f>[2]Table1!A72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79" s="6" t="str">
        <f>[2]Table1!B72</f>
        <v>30</v>
      </c>
      <c r="C79" s="6">
        <v>0</v>
      </c>
      <c r="D79" s="19" t="s">
        <v>17</v>
      </c>
      <c r="E79" s="6">
        <v>922</v>
      </c>
      <c r="F79" s="6">
        <v>80010</v>
      </c>
      <c r="G79" s="6">
        <v>100</v>
      </c>
      <c r="H79" s="10"/>
      <c r="I79" s="10"/>
      <c r="J79" s="14">
        <f>J80</f>
        <v>735509</v>
      </c>
      <c r="K79" s="14">
        <f t="shared" ref="K79:L79" si="12">K80</f>
        <v>767687</v>
      </c>
      <c r="L79" s="14">
        <f t="shared" si="12"/>
        <v>798443</v>
      </c>
    </row>
    <row r="80" spans="1:12" ht="36" customHeight="1" x14ac:dyDescent="0.2">
      <c r="A80" s="13" t="str">
        <f>[2]Table1!$A$73</f>
        <v>Расходы на выплаты персоналу государственных (муниципальных) органов</v>
      </c>
      <c r="B80" s="6" t="str">
        <f>[2]Table1!B73</f>
        <v>30</v>
      </c>
      <c r="C80" s="6">
        <v>0</v>
      </c>
      <c r="D80" s="19" t="s">
        <v>17</v>
      </c>
      <c r="E80" s="6">
        <v>922</v>
      </c>
      <c r="F80" s="6">
        <v>80010</v>
      </c>
      <c r="G80" s="6">
        <v>120</v>
      </c>
      <c r="H80" s="10"/>
      <c r="I80" s="10"/>
      <c r="J80" s="14">
        <v>735509</v>
      </c>
      <c r="K80" s="14">
        <v>767687</v>
      </c>
      <c r="L80" s="14">
        <v>798443</v>
      </c>
    </row>
    <row r="81" spans="1:12" ht="15" customHeight="1" x14ac:dyDescent="0.2">
      <c r="A81" s="13" t="s">
        <v>18</v>
      </c>
      <c r="B81" s="6">
        <v>30</v>
      </c>
      <c r="C81" s="6">
        <v>0</v>
      </c>
      <c r="D81" s="19" t="s">
        <v>17</v>
      </c>
      <c r="E81" s="6">
        <v>922</v>
      </c>
      <c r="F81" s="16">
        <v>80080</v>
      </c>
      <c r="G81" s="9" t="s">
        <v>16</v>
      </c>
      <c r="H81" s="10">
        <v>0</v>
      </c>
      <c r="I81" s="10">
        <v>0</v>
      </c>
      <c r="J81" s="14">
        <v>0</v>
      </c>
      <c r="K81" s="14">
        <v>96546</v>
      </c>
      <c r="L81" s="14">
        <v>204210</v>
      </c>
    </row>
    <row r="82" spans="1:12" ht="15" customHeight="1" x14ac:dyDescent="0.2">
      <c r="A82" s="13" t="s">
        <v>19</v>
      </c>
      <c r="B82" s="6">
        <v>30</v>
      </c>
      <c r="C82" s="6">
        <v>0</v>
      </c>
      <c r="D82" s="19" t="s">
        <v>17</v>
      </c>
      <c r="E82" s="6">
        <v>922</v>
      </c>
      <c r="F82" s="6">
        <v>80080</v>
      </c>
      <c r="G82" s="6">
        <v>800</v>
      </c>
      <c r="H82" s="10">
        <v>0</v>
      </c>
      <c r="I82" s="10">
        <v>0</v>
      </c>
      <c r="J82" s="14">
        <v>0</v>
      </c>
      <c r="K82" s="14">
        <v>96546</v>
      </c>
      <c r="L82" s="14">
        <v>204210</v>
      </c>
    </row>
    <row r="83" spans="1:12" ht="15" customHeight="1" x14ac:dyDescent="0.2">
      <c r="A83" s="13" t="s">
        <v>20</v>
      </c>
      <c r="B83" s="6">
        <v>30</v>
      </c>
      <c r="C83" s="6">
        <v>0</v>
      </c>
      <c r="D83" s="19" t="s">
        <v>17</v>
      </c>
      <c r="E83" s="6">
        <v>922</v>
      </c>
      <c r="F83" s="6">
        <v>80080</v>
      </c>
      <c r="G83" s="6">
        <v>870</v>
      </c>
      <c r="H83" s="10">
        <v>0</v>
      </c>
      <c r="I83" s="10">
        <v>0</v>
      </c>
      <c r="J83" s="14">
        <v>0</v>
      </c>
      <c r="K83" s="14">
        <v>96546</v>
      </c>
      <c r="L83" s="14">
        <v>204210</v>
      </c>
    </row>
    <row r="84" spans="1:12" ht="15" customHeight="1" x14ac:dyDescent="0.2">
      <c r="A84" s="13" t="s">
        <v>21</v>
      </c>
      <c r="B84" s="6">
        <v>30</v>
      </c>
      <c r="C84" s="6">
        <v>0</v>
      </c>
      <c r="D84" s="19" t="s">
        <v>17</v>
      </c>
      <c r="E84" s="6">
        <v>922</v>
      </c>
      <c r="F84" s="16">
        <v>83030</v>
      </c>
      <c r="G84" s="9" t="s">
        <v>16</v>
      </c>
      <c r="H84" s="10">
        <v>0</v>
      </c>
      <c r="I84" s="10">
        <v>0</v>
      </c>
      <c r="J84" s="14">
        <v>2000</v>
      </c>
      <c r="K84" s="14">
        <v>2000</v>
      </c>
      <c r="L84" s="14">
        <v>2000</v>
      </c>
    </row>
    <row r="85" spans="1:12" ht="15" customHeight="1" x14ac:dyDescent="0.2">
      <c r="A85" s="13" t="s">
        <v>19</v>
      </c>
      <c r="B85" s="6">
        <v>30</v>
      </c>
      <c r="C85" s="6">
        <v>0</v>
      </c>
      <c r="D85" s="19" t="s">
        <v>17</v>
      </c>
      <c r="E85" s="6">
        <v>922</v>
      </c>
      <c r="F85" s="6">
        <v>83030</v>
      </c>
      <c r="G85" s="6">
        <v>800</v>
      </c>
      <c r="H85" s="10">
        <v>0</v>
      </c>
      <c r="I85" s="10">
        <v>0</v>
      </c>
      <c r="J85" s="14">
        <v>2000</v>
      </c>
      <c r="K85" s="14">
        <v>2000</v>
      </c>
      <c r="L85" s="14">
        <v>2000</v>
      </c>
    </row>
    <row r="86" spans="1:12" ht="15" customHeight="1" x14ac:dyDescent="0.2">
      <c r="A86" s="13" t="s">
        <v>20</v>
      </c>
      <c r="B86" s="6">
        <v>30</v>
      </c>
      <c r="C86" s="6">
        <v>0</v>
      </c>
      <c r="D86" s="19" t="s">
        <v>17</v>
      </c>
      <c r="E86" s="6">
        <v>922</v>
      </c>
      <c r="F86" s="6">
        <v>83030</v>
      </c>
      <c r="G86" s="6">
        <v>870</v>
      </c>
      <c r="H86" s="10">
        <v>0</v>
      </c>
      <c r="I86" s="10">
        <v>0</v>
      </c>
      <c r="J86" s="14">
        <v>2000</v>
      </c>
      <c r="K86" s="14">
        <v>2000</v>
      </c>
      <c r="L86" s="14">
        <v>2000</v>
      </c>
    </row>
    <row r="87" spans="1:12" ht="15" customHeight="1" x14ac:dyDescent="0.2">
      <c r="A87" s="13"/>
      <c r="B87" s="6"/>
      <c r="C87" s="6"/>
      <c r="D87" s="6"/>
      <c r="E87" s="6"/>
      <c r="F87" s="6"/>
      <c r="G87" s="6"/>
      <c r="H87" s="10"/>
      <c r="I87" s="10"/>
      <c r="J87" s="14"/>
      <c r="K87" s="14"/>
      <c r="L87" s="14"/>
    </row>
    <row r="88" spans="1:12" ht="15" customHeight="1" x14ac:dyDescent="0.2">
      <c r="A88" s="20" t="s">
        <v>37</v>
      </c>
      <c r="B88" s="20"/>
      <c r="C88" s="20"/>
      <c r="D88" s="20"/>
      <c r="E88" s="20"/>
      <c r="F88" s="20"/>
      <c r="G88" s="20"/>
      <c r="H88" s="15">
        <v>0</v>
      </c>
      <c r="I88" s="15">
        <v>0</v>
      </c>
      <c r="J88" s="11">
        <v>9101795</v>
      </c>
      <c r="K88" s="11">
        <v>7517301</v>
      </c>
      <c r="L88" s="11">
        <v>8786668</v>
      </c>
    </row>
    <row r="95" spans="1:12" x14ac:dyDescent="0.2">
      <c r="J95" s="21"/>
      <c r="K95" s="21"/>
      <c r="L95" s="21"/>
    </row>
  </sheetData>
  <mergeCells count="6">
    <mergeCell ref="A7:L7"/>
    <mergeCell ref="A8:L8"/>
    <mergeCell ref="A88:G88"/>
    <mergeCell ref="J3:L3"/>
    <mergeCell ref="J5:L5"/>
    <mergeCell ref="J4:L4"/>
  </mergeCells>
  <pageMargins left="0.39370078740157483" right="0.39370078740157483" top="0.55118110236220474" bottom="0.51181102362204722" header="0.31496062992125984" footer="0.31496062992125984"/>
  <pageSetup paperSize="9" scale="60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2024-11-15T12:26:38Z</dcterms:modified>
</cp:coreProperties>
</file>