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4EF814B2-57DF-49A8-8925-F9D4B8BB269B}" xr6:coauthVersionLast="44" xr6:coauthVersionMax="44" xr10:uidLastSave="{00000000-0000-0000-0000-000000000000}"/>
  <bookViews>
    <workbookView xWindow="4800" yWindow="4005" windowWidth="14400" windowHeight="10755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Area" localSheetId="0">Table1!$A$1:$J$32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H22" i="1" s="1"/>
  <c r="B20" i="1"/>
  <c r="C20" i="1"/>
  <c r="D20" i="1"/>
  <c r="E20" i="1"/>
  <c r="F20" i="1"/>
  <c r="H20" i="1" l="1"/>
  <c r="H18" i="1" s="1"/>
  <c r="H17" i="1" s="1"/>
  <c r="H16" i="1" s="1"/>
  <c r="H32" i="1" s="1"/>
  <c r="A20" i="1" l="1"/>
  <c r="A21" i="1"/>
  <c r="A23" i="1" l="1"/>
  <c r="A22" i="1" l="1"/>
  <c r="A24" i="1"/>
  <c r="A25" i="1"/>
  <c r="A26" i="1"/>
  <c r="G25" i="1" l="1"/>
  <c r="G26" i="1"/>
  <c r="F25" i="1"/>
  <c r="F26" i="1" s="1"/>
  <c r="C24" i="1"/>
  <c r="C25" i="1" s="1"/>
  <c r="C26" i="1" s="1"/>
  <c r="D24" i="1"/>
  <c r="D25" i="1" s="1"/>
  <c r="D26" i="1" s="1"/>
  <c r="E24" i="1"/>
  <c r="E25" i="1" s="1"/>
  <c r="E26" i="1" s="1"/>
  <c r="B21" i="1"/>
  <c r="B24" i="1" s="1"/>
  <c r="C21" i="1"/>
  <c r="D21" i="1"/>
  <c r="E21" i="1"/>
  <c r="F21" i="1"/>
  <c r="B23" i="1" l="1"/>
  <c r="H30" i="1" l="1"/>
  <c r="H29" i="1" s="1"/>
  <c r="H28" i="1" s="1"/>
  <c r="H27" i="1" s="1"/>
  <c r="D8" i="1" l="1"/>
</calcChain>
</file>

<file path=xl/sharedStrings.xml><?xml version="1.0" encoding="utf-8"?>
<sst xmlns="http://schemas.openxmlformats.org/spreadsheetml/2006/main" count="69" uniqueCount="41">
  <si>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</si>
  <si>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</si>
  <si>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</si>
  <si>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</si>
  <si>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</si>
  <si>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</si>
  <si>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</si>
  <si>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</si>
  <si>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</si>
  <si>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</si>
  <si>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</si>
  <si>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</si>
  <si>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</si>
  <si>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</si>
  <si>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</si>
  <si>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</si>
  <si>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</si>
  <si>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</si>
  <si>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</si>
  <si>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</t>
  </si>
  <si>
    <t>922</t>
  </si>
  <si>
    <t>Иные закупки товаров, работ и услуг для обеспечения государственных (муниципальных) нужд</t>
  </si>
  <si>
    <t>ИТОГО:</t>
  </si>
  <si>
    <t xml:space="preserve">к решению Воробейнского сельского Совета народных депутатов </t>
  </si>
  <si>
    <t>Воробейнская сельская администрация Жирятинского района Брянской области</t>
  </si>
  <si>
    <t>Непрограммная деятельность</t>
  </si>
  <si>
    <t>00</t>
  </si>
  <si>
    <t>Обеспечение деятельности главы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</si>
  <si>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</si>
  <si>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</si>
  <si>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2025 год</t>
  </si>
  <si>
    <t>2026 год</t>
  </si>
  <si>
    <t>"О внесении изменений в решение Воробейнского сельского Совета народных депутатов от 16 декабря 2024 года №5-31 "О бюджете Воробейнского сельского поселения Жирятинского муниципального района Брянской области на 2025 год и плановый период 2026 и 2027 годов"</t>
  </si>
  <si>
    <t>от 16 декабря 2024 года № 5-31</t>
  </si>
  <si>
    <t>" О бюджете Воробейнского сельского поселения Жирятинского муниципального района Брянскойобласти на 2025 год и на плановый период 2026 и 2027 годов"</t>
  </si>
  <si>
    <t xml:space="preserve">Изменение распределения расходов по целевым статьям (муниципальным программам и непрограммным направлениям деятельности), группам и подгруппам видов расходов  бюджета Воробейнского сельского поселения Жирятинского муниципального района Брянской области на 2025 год и плановый период 2026 и 2027 годов </t>
  </si>
  <si>
    <t>2027 год</t>
  </si>
  <si>
    <r>
      <t xml:space="preserve">Комплексное социально-экономическое развитие Воробейнского сельского поселения </t>
    </r>
    <r>
      <rPr>
        <b/>
        <sz val="12"/>
        <color rgb="FF0070C0"/>
        <rFont val="Times New Roman"/>
        <family val="1"/>
        <charset val="204"/>
      </rPr>
      <t>(2025-2027 годы)</t>
    </r>
  </si>
  <si>
    <t>Приложение 3.1</t>
  </si>
  <si>
    <t>Приложение 1</t>
  </si>
  <si>
    <t>от 31 января 2025 года  № 5-35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</si>
</sst>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6">
    <xf numFmtId="0" fontId="0" fillId="0" borderId="0">
      <alignment vertical="top" wrapText="1"/>
    </xf>
    <xf numFmtId="0" fontId="6" fillId="0" borderId="0"/>
    <xf numFmtId="0" fontId="7" fillId="0" borderId="0">
      <alignment wrapText="1"/>
    </xf>
    <xf numFmtId="0" fontId="7" fillId="0" borderId="0"/>
    <xf numFmtId="0" fontId="8" fillId="0" borderId="0">
      <alignment horizontal="center"/>
    </xf>
    <xf numFmtId="0" fontId="7" fillId="0" borderId="0">
      <alignment horizontal="right"/>
    </xf>
    <xf numFmtId="0" fontId="7" fillId="0" borderId="1">
      <alignment horizontal="center" vertical="center" wrapText="1"/>
    </xf>
    <xf numFmtId="0" fontId="9" fillId="0" borderId="1">
      <alignment vertical="top" wrapText="1"/>
    </xf>
    <xf numFmtId="1" fontId="7" fillId="0" borderId="1">
      <alignment horizontal="center" vertical="top" shrinkToFit="1"/>
    </xf>
    <xf numFmtId="4" fontId="9" fillId="4" borderId="1">
      <alignment horizontal="right" vertical="top" shrinkToFit="1"/>
    </xf>
    <xf numFmtId="4" fontId="9" fillId="5" borderId="1">
      <alignment horizontal="right" vertical="top" shrinkToFit="1"/>
    </xf>
    <xf numFmtId="0" fontId="9" fillId="0" borderId="5">
      <alignment horizontal="right"/>
    </xf>
    <xf numFmtId="4" fontId="9" fillId="4" borderId="5">
      <alignment horizontal="right" vertical="top" shrinkToFit="1"/>
    </xf>
    <xf numFmtId="4" fontId="9" fillId="5" borderId="5">
      <alignment horizontal="right" vertical="top" shrinkToFit="1"/>
    </xf>
    <xf numFmtId="0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6" borderId="0"/>
    <xf numFmtId="0" fontId="7" fillId="6" borderId="0">
      <alignment shrinkToFit="1"/>
    </xf>
    <xf numFmtId="1" fontId="7" fillId="0" borderId="1">
      <alignment horizontal="left" vertical="top" wrapText="1" indent="2"/>
    </xf>
    <xf numFmtId="0" fontId="7" fillId="6" borderId="0">
      <alignment horizontal="center"/>
    </xf>
    <xf numFmtId="4" fontId="9" fillId="0" borderId="1">
      <alignment horizontal="right" vertical="top" shrinkToFit="1"/>
    </xf>
    <xf numFmtId="4" fontId="7" fillId="0" borderId="1">
      <alignment horizontal="right" vertical="top" shrinkToFit="1"/>
    </xf>
  </cellStyleXfs>
  <cellXfs count="5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</cellXfs>
  <cellStyles count="26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3" xr:uid="{00000000-0005-0000-0000-000007000000}"/>
    <cellStyle name="xl24" xfId="2" xr:uid="{00000000-0005-0000-0000-000008000000}"/>
    <cellStyle name="xl25" xfId="11" xr:uid="{00000000-0005-0000-0000-000009000000}"/>
    <cellStyle name="xl26" xfId="21" xr:uid="{00000000-0005-0000-0000-00000A000000}"/>
    <cellStyle name="xl27" xfId="12" xr:uid="{00000000-0005-0000-0000-00000B000000}"/>
    <cellStyle name="xl28" xfId="13" xr:uid="{00000000-0005-0000-0000-00000C000000}"/>
    <cellStyle name="xl29" xfId="4" xr:uid="{00000000-0005-0000-0000-00000D000000}"/>
    <cellStyle name="xl30" xfId="5" xr:uid="{00000000-0005-0000-0000-00000E000000}"/>
    <cellStyle name="xl31" xfId="14" xr:uid="{00000000-0005-0000-0000-00000F000000}"/>
    <cellStyle name="xl32" xfId="7" xr:uid="{00000000-0005-0000-0000-000010000000}"/>
    <cellStyle name="xl33" xfId="22" xr:uid="{00000000-0005-0000-0000-000011000000}"/>
    <cellStyle name="xl34" xfId="8" xr:uid="{00000000-0005-0000-0000-000012000000}"/>
    <cellStyle name="xl35" xfId="23" xr:uid="{00000000-0005-0000-0000-000013000000}"/>
    <cellStyle name="xl36" xfId="9" xr:uid="{00000000-0005-0000-0000-000014000000}"/>
    <cellStyle name="xl37" xfId="24" xr:uid="{00000000-0005-0000-0000-000015000000}"/>
    <cellStyle name="xl38" xfId="25" xr:uid="{00000000-0005-0000-0000-000016000000}"/>
    <cellStyle name="xl39" xfId="10" xr:uid="{00000000-0005-0000-0000-000017000000}"/>
    <cellStyle name="Обычный" xfId="0" builtinId="0"/>
    <cellStyle name="Обычный 2" xfId="1" xr:uid="{00000000-0005-0000-0000-000019000000}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13-2014-2015-2016-2017-2018/&#1057;&#1077;&#1089;&#1089;&#1080;&#1103;%202019%20&#1042;&#1086;&#1088;&#1086;&#1073;&#1077;&#1081;&#1085;&#1103;/&#1089;&#1077;&#1089;&#1089;&#1080;&#1103;%2024.12.19%20&#8212;/&#1055;&#1088;&#1080;&#1083;&#1086;&#1078;&#1077;&#1085;&#1080;&#1077;%202%20(&#1087;&#1088;&#1086;&#1075;&#1088;&#1072;&#1084;%202019-202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3%20&#1055;&#1088;&#1080;&#1083;&#1086;&#1078;.%203%20(&#1042;&#1077;&#1076;%20&#1089;&#1090;&#1088;&#1091;&#1082;&#109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0;&#1044;&#1046;&#1045;&#1058;&#1067;%20&#1042;&#1057;&#1045;/&#1041;&#1102;&#1076;&#1078;&#1077;&#1090;%202023-2025&#1053;&#1086;&#1074;&#1072;&#1103;%20&#1087;&#1072;&#1087;&#1082;&#1072;/1.3%20&#1055;&#1088;&#1080;&#1083;%203%20&#1055;&#1088;&#1086;&#1075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J9" t="str">
            <v>Приложение 6.1</v>
          </cell>
        </row>
        <row r="11">
          <cell r="D11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3">
          <cell r="A23" t="str">
            <v>Расходы на выплаты персоналу государственных (муниципальных) органов</v>
          </cell>
        </row>
        <row r="24">
          <cell r="A24" t="str">
            <v xml:space="preserve">          Закупка товаров, работ и услуг для обеспечения государственных (муниципальных) нужд</v>
          </cell>
        </row>
        <row r="25">
          <cell r="A25" t="str">
            <v>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7">
          <cell r="A27" t="str">
            <v>Эксплуатация и содержание имущества казны муниципального образования</v>
          </cell>
        </row>
        <row r="29">
          <cell r="A29" t="str">
            <v>Эксплуатация и содержание имущества казны муниципального образования</v>
          </cell>
        </row>
        <row r="30">
          <cell r="A30" t="str">
            <v>Закупка товаров, работ и услуг для обеспечения государственных (муниципальных) нужд</v>
          </cell>
        </row>
        <row r="31">
          <cell r="A31" t="str">
            <v>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topLeftCell="A10" zoomScale="90" zoomScaleNormal="100" zoomScaleSheetLayoutView="90" workbookViewId="0">
      <selection activeCell="D3" sqref="D3:K3"/>
    </sheetView>
  </sheetViews>
  <sheetFormatPr defaultRowHeight="12.75" x14ac:dyDescent="0.2"/>
  <cols>
    <col min="1" max="1" width="65.6640625" customWidth="1"/>
    <col min="2" max="2" width="6.33203125" customWidth="1"/>
    <col min="3" max="3" width="11.33203125" customWidth="1"/>
    <col min="4" max="4" width="8.5" customWidth="1"/>
    <col min="5" max="5" width="8.83203125" customWidth="1"/>
    <col min="6" max="6" width="13.6640625" customWidth="1"/>
    <col min="7" max="7" width="11.33203125" customWidth="1"/>
    <col min="8" max="8" width="16.33203125" customWidth="1"/>
    <col min="9" max="9" width="13.5" customWidth="1"/>
    <col min="10" max="10" width="13.83203125" customWidth="1"/>
  </cols>
  <sheetData>
    <row r="1" spans="1:12" ht="15.75" customHeight="1" x14ac:dyDescent="0.2">
      <c r="G1" s="45" t="s">
        <v>39</v>
      </c>
      <c r="H1" s="45"/>
      <c r="I1" s="45"/>
      <c r="J1" s="45"/>
      <c r="K1" s="4"/>
      <c r="L1" s="4"/>
    </row>
    <row r="2" spans="1:12" ht="15.75" customHeight="1" x14ac:dyDescent="0.2">
      <c r="D2" s="46" t="s">
        <v>23</v>
      </c>
      <c r="E2" s="46"/>
      <c r="F2" s="46"/>
      <c r="G2" s="46"/>
      <c r="H2" s="46"/>
      <c r="I2" s="46"/>
      <c r="J2" s="46"/>
      <c r="K2" s="46"/>
    </row>
    <row r="3" spans="1:12" ht="20.25" customHeight="1" x14ac:dyDescent="0.2">
      <c r="D3" s="46" t="s">
        <v>40</v>
      </c>
      <c r="E3" s="46"/>
      <c r="F3" s="46"/>
      <c r="G3" s="46"/>
      <c r="H3" s="46"/>
      <c r="I3" s="46"/>
      <c r="J3" s="46"/>
      <c r="K3" s="46"/>
    </row>
    <row r="4" spans="1:12" ht="69" customHeight="1" x14ac:dyDescent="0.2">
      <c r="D4" s="46" t="s">
        <v>32</v>
      </c>
      <c r="E4" s="46"/>
      <c r="F4" s="46"/>
      <c r="G4" s="46"/>
      <c r="H4" s="46"/>
      <c r="I4" s="46"/>
      <c r="J4" s="46"/>
      <c r="K4" s="6"/>
    </row>
    <row r="5" spans="1:12" ht="12.75" customHeight="1" x14ac:dyDescent="0.2"/>
    <row r="6" spans="1:12" ht="21" customHeight="1" x14ac:dyDescent="0.2">
      <c r="D6" s="5"/>
      <c r="E6" s="5"/>
      <c r="F6" s="5"/>
      <c r="G6" s="5"/>
      <c r="H6" s="5"/>
      <c r="I6" s="47" t="s">
        <v>38</v>
      </c>
      <c r="J6" s="47"/>
      <c r="K6" s="47"/>
    </row>
    <row r="7" spans="1:12" ht="12.75" customHeight="1" x14ac:dyDescent="0.2">
      <c r="D7" s="5"/>
      <c r="E7" s="5"/>
      <c r="F7" s="5"/>
      <c r="G7" s="5"/>
      <c r="H7" s="5"/>
      <c r="I7" s="5"/>
      <c r="J7" s="5"/>
      <c r="K7" s="5"/>
    </row>
    <row r="8" spans="1:12" ht="15" x14ac:dyDescent="0.2">
      <c r="D8" s="48" t="str">
        <f>[1]Лист1!$D$11</f>
        <v xml:space="preserve">к решению Воробейнского сельского Совета народных депутатов </v>
      </c>
      <c r="E8" s="48"/>
      <c r="F8" s="48"/>
      <c r="G8" s="48"/>
      <c r="H8" s="48"/>
      <c r="I8" s="48"/>
      <c r="J8" s="48"/>
      <c r="K8" s="48"/>
    </row>
    <row r="9" spans="1:12" ht="15" x14ac:dyDescent="0.2">
      <c r="A9" t="s">
        <v>0</v>
      </c>
      <c r="D9" s="48" t="s">
        <v>33</v>
      </c>
      <c r="E9" s="48"/>
      <c r="F9" s="48"/>
      <c r="G9" s="48"/>
      <c r="H9" s="48"/>
      <c r="I9" s="48"/>
      <c r="J9" s="48"/>
      <c r="K9" s="48"/>
    </row>
    <row r="10" spans="1:12" ht="48" customHeight="1" x14ac:dyDescent="0.2">
      <c r="D10" s="48" t="s">
        <v>34</v>
      </c>
      <c r="E10" s="48"/>
      <c r="F10" s="48"/>
      <c r="G10" s="48"/>
      <c r="H10" s="48"/>
      <c r="I10" s="48"/>
      <c r="J10" s="48"/>
      <c r="K10" s="5"/>
    </row>
    <row r="11" spans="1:12" ht="15.95" customHeight="1" x14ac:dyDescent="0.2">
      <c r="A11" s="1" t="s">
        <v>0</v>
      </c>
      <c r="B11" s="1" t="s">
        <v>0</v>
      </c>
      <c r="C11" s="1" t="s">
        <v>0</v>
      </c>
      <c r="D11" s="1" t="s">
        <v>0</v>
      </c>
      <c r="E11" s="2" t="s">
        <v>0</v>
      </c>
      <c r="F11" s="2" t="s">
        <v>0</v>
      </c>
      <c r="G11" s="2" t="s">
        <v>0</v>
      </c>
      <c r="H11" s="2" t="s">
        <v>0</v>
      </c>
      <c r="I11" s="49" t="s">
        <v>0</v>
      </c>
      <c r="J11" s="49"/>
    </row>
    <row r="12" spans="1:12" ht="63.75" customHeight="1" x14ac:dyDescent="0.2">
      <c r="A12" s="43" t="s">
        <v>35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2" ht="15" customHeight="1" x14ac:dyDescent="0.2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2" ht="28.15" customHeight="1" x14ac:dyDescent="0.2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30</v>
      </c>
      <c r="I14" s="3" t="s">
        <v>31</v>
      </c>
      <c r="J14" s="3" t="s">
        <v>36</v>
      </c>
    </row>
    <row r="15" spans="1:12" ht="20.85" customHeight="1" x14ac:dyDescent="0.2">
      <c r="A15" s="3" t="s">
        <v>9</v>
      </c>
      <c r="B15" s="3" t="s">
        <v>10</v>
      </c>
      <c r="C15" s="3" t="s">
        <v>11</v>
      </c>
      <c r="D15" s="3" t="s">
        <v>12</v>
      </c>
      <c r="E15" s="3" t="s">
        <v>13</v>
      </c>
      <c r="F15" s="3" t="s">
        <v>14</v>
      </c>
      <c r="G15" s="3" t="s">
        <v>15</v>
      </c>
      <c r="H15" s="3" t="s">
        <v>16</v>
      </c>
      <c r="I15" s="3" t="s">
        <v>17</v>
      </c>
      <c r="J15" s="3" t="s">
        <v>18</v>
      </c>
    </row>
    <row r="16" spans="1:12" ht="48" customHeight="1" x14ac:dyDescent="0.2">
      <c r="A16" s="31" t="s">
        <v>37</v>
      </c>
      <c r="B16" s="32">
        <v>22</v>
      </c>
      <c r="C16" s="33" t="s">
        <v>0</v>
      </c>
      <c r="D16" s="28" t="s">
        <v>0</v>
      </c>
      <c r="E16" s="28" t="s">
        <v>0</v>
      </c>
      <c r="F16" s="28" t="s">
        <v>0</v>
      </c>
      <c r="G16" s="28" t="s">
        <v>0</v>
      </c>
      <c r="H16" s="29">
        <f>H17+H22</f>
        <v>54123.29</v>
      </c>
      <c r="I16" s="7"/>
      <c r="J16" s="7"/>
    </row>
    <row r="17" spans="1:10" ht="48.75" customHeight="1" x14ac:dyDescent="0.2">
      <c r="A17" s="39" t="s">
        <v>29</v>
      </c>
      <c r="B17" s="19">
        <v>22</v>
      </c>
      <c r="C17" s="19" t="s">
        <v>19</v>
      </c>
      <c r="D17" s="19">
        <v>12</v>
      </c>
      <c r="E17" s="20" t="s">
        <v>0</v>
      </c>
      <c r="F17" s="20" t="s">
        <v>0</v>
      </c>
      <c r="G17" s="20" t="s">
        <v>0</v>
      </c>
      <c r="H17" s="21">
        <f>H18</f>
        <v>45897.29</v>
      </c>
      <c r="I17" s="21"/>
      <c r="J17" s="21"/>
    </row>
    <row r="18" spans="1:10" ht="42" customHeight="1" x14ac:dyDescent="0.2">
      <c r="A18" s="22" t="s">
        <v>24</v>
      </c>
      <c r="B18" s="19">
        <v>22</v>
      </c>
      <c r="C18" s="23" t="s">
        <v>19</v>
      </c>
      <c r="D18" s="23">
        <v>12</v>
      </c>
      <c r="E18" s="23" t="s">
        <v>20</v>
      </c>
      <c r="F18" s="24" t="s">
        <v>0</v>
      </c>
      <c r="G18" s="24" t="s">
        <v>0</v>
      </c>
      <c r="H18" s="25">
        <f>H19</f>
        <v>45897.29</v>
      </c>
      <c r="I18" s="21"/>
      <c r="J18" s="21"/>
    </row>
    <row r="19" spans="1:10" ht="48" customHeight="1" x14ac:dyDescent="0.2">
      <c r="A19" s="26" t="s">
        <v>29</v>
      </c>
      <c r="B19" s="19">
        <v>22</v>
      </c>
      <c r="C19" s="23" t="s">
        <v>19</v>
      </c>
      <c r="D19" s="23">
        <v>12</v>
      </c>
      <c r="E19" s="23" t="s">
        <v>20</v>
      </c>
      <c r="F19" s="23">
        <v>80040</v>
      </c>
      <c r="G19" s="38" t="s">
        <v>0</v>
      </c>
      <c r="H19" s="25">
        <v>45897.29</v>
      </c>
      <c r="I19" s="25"/>
      <c r="J19" s="25"/>
    </row>
    <row r="20" spans="1:10" ht="48" customHeight="1" x14ac:dyDescent="0.2">
      <c r="A20" s="26" t="str">
        <f>[2]Table1!A24</f>
        <v xml:space="preserve">          Закупка товаров, работ и услуг для обеспечения государственных (муниципальных) нужд</v>
      </c>
      <c r="B20" s="19">
        <f t="shared" ref="B20:F20" si="0">B19</f>
        <v>22</v>
      </c>
      <c r="C20" s="23" t="str">
        <f t="shared" si="0"/>
        <v>0</v>
      </c>
      <c r="D20" s="23">
        <f t="shared" si="0"/>
        <v>12</v>
      </c>
      <c r="E20" s="23" t="str">
        <f t="shared" si="0"/>
        <v>922</v>
      </c>
      <c r="F20" s="36">
        <f t="shared" si="0"/>
        <v>80040</v>
      </c>
      <c r="G20" s="27">
        <v>200</v>
      </c>
      <c r="H20" s="37">
        <f>H21</f>
        <v>45897.29</v>
      </c>
      <c r="I20" s="25"/>
      <c r="J20" s="25"/>
    </row>
    <row r="21" spans="1:10" ht="48" customHeight="1" x14ac:dyDescent="0.2">
      <c r="A21" s="26" t="str">
        <f>[2]Table1!A25</f>
        <v>Иные закупки товаров, работ и услуг для обеспечения государственных (муниципальных) нужд</v>
      </c>
      <c r="B21" s="19">
        <f t="shared" ref="B21:F21" si="1">B20</f>
        <v>22</v>
      </c>
      <c r="C21" s="23" t="str">
        <f t="shared" si="1"/>
        <v>0</v>
      </c>
      <c r="D21" s="23">
        <f t="shared" si="1"/>
        <v>12</v>
      </c>
      <c r="E21" s="23" t="str">
        <f t="shared" si="1"/>
        <v>922</v>
      </c>
      <c r="F21" s="36">
        <f t="shared" si="1"/>
        <v>80040</v>
      </c>
      <c r="G21" s="27">
        <v>240</v>
      </c>
      <c r="H21" s="37">
        <v>45897.29</v>
      </c>
      <c r="I21" s="25"/>
      <c r="J21" s="25"/>
    </row>
    <row r="22" spans="1:10" ht="28.5" customHeight="1" x14ac:dyDescent="0.2">
      <c r="A22" s="39" t="str">
        <f>[3]Table1!A27</f>
        <v>Эксплуатация и содержание имущества казны муниципального образования</v>
      </c>
      <c r="B22" s="19">
        <v>22</v>
      </c>
      <c r="C22" s="19">
        <v>0</v>
      </c>
      <c r="D22" s="19">
        <v>15</v>
      </c>
      <c r="E22" s="19"/>
      <c r="F22" s="40"/>
      <c r="G22" s="41"/>
      <c r="H22" s="42">
        <f>H23</f>
        <v>8226</v>
      </c>
      <c r="I22" s="25"/>
      <c r="J22" s="25"/>
    </row>
    <row r="23" spans="1:10" ht="28.5" customHeight="1" x14ac:dyDescent="0.2">
      <c r="A23" s="35" t="str">
        <f>$A$18</f>
        <v>Воробейнская сельская администрация Жирятинского района Брянской области</v>
      </c>
      <c r="B23" s="19">
        <f>B20</f>
        <v>22</v>
      </c>
      <c r="C23" s="23">
        <v>0</v>
      </c>
      <c r="D23" s="23">
        <v>15</v>
      </c>
      <c r="E23" s="23">
        <v>922</v>
      </c>
      <c r="F23" s="36"/>
      <c r="G23" s="27"/>
      <c r="H23" s="37">
        <f>H24</f>
        <v>8226</v>
      </c>
      <c r="I23" s="25"/>
      <c r="J23" s="25"/>
    </row>
    <row r="24" spans="1:10" ht="28.5" customHeight="1" x14ac:dyDescent="0.2">
      <c r="A24" s="26" t="str">
        <f>[3]Table1!A29</f>
        <v>Эксплуатация и содержание имущества казны муниципального образования</v>
      </c>
      <c r="B24" s="19">
        <f>B21</f>
        <v>22</v>
      </c>
      <c r="C24" s="23">
        <f t="shared" ref="C24:E24" si="2">C23</f>
        <v>0</v>
      </c>
      <c r="D24" s="23">
        <f t="shared" si="2"/>
        <v>15</v>
      </c>
      <c r="E24" s="23">
        <f t="shared" si="2"/>
        <v>922</v>
      </c>
      <c r="F24" s="36">
        <v>80920</v>
      </c>
      <c r="G24" s="27"/>
      <c r="H24" s="37">
        <v>8226</v>
      </c>
      <c r="I24" s="25"/>
      <c r="J24" s="25"/>
    </row>
    <row r="25" spans="1:10" ht="28.5" customHeight="1" x14ac:dyDescent="0.2">
      <c r="A25" s="26" t="str">
        <f>[3]Table1!A30</f>
        <v>Закупка товаров, работ и услуг для обеспечения государственных (муниципальных) нужд</v>
      </c>
      <c r="B25" s="19">
        <v>22</v>
      </c>
      <c r="C25" s="23">
        <f t="shared" ref="C25:F26" si="3">C24</f>
        <v>0</v>
      </c>
      <c r="D25" s="23">
        <f t="shared" si="3"/>
        <v>15</v>
      </c>
      <c r="E25" s="23">
        <f t="shared" si="3"/>
        <v>922</v>
      </c>
      <c r="F25" s="36">
        <f t="shared" si="3"/>
        <v>80920</v>
      </c>
      <c r="G25" s="27">
        <f>G20</f>
        <v>200</v>
      </c>
      <c r="H25" s="37">
        <v>8226</v>
      </c>
      <c r="I25" s="25"/>
      <c r="J25" s="25"/>
    </row>
    <row r="26" spans="1:10" ht="28.5" customHeight="1" x14ac:dyDescent="0.2">
      <c r="A26" s="26" t="str">
        <f>[3]Table1!A31</f>
        <v>Иные закупки товаров, работ и услуг для обеспечения государственных (муниципальных) нужд</v>
      </c>
      <c r="B26" s="19">
        <v>22</v>
      </c>
      <c r="C26" s="23">
        <f t="shared" si="3"/>
        <v>0</v>
      </c>
      <c r="D26" s="23">
        <f t="shared" si="3"/>
        <v>15</v>
      </c>
      <c r="E26" s="23">
        <f t="shared" si="3"/>
        <v>922</v>
      </c>
      <c r="F26" s="36">
        <f t="shared" si="3"/>
        <v>80920</v>
      </c>
      <c r="G26" s="27">
        <f>G21</f>
        <v>240</v>
      </c>
      <c r="H26" s="37">
        <v>8226</v>
      </c>
      <c r="I26" s="25"/>
      <c r="J26" s="25"/>
    </row>
    <row r="27" spans="1:10" ht="24.75" hidden="1" customHeight="1" x14ac:dyDescent="0.2">
      <c r="A27" s="34" t="s">
        <v>21</v>
      </c>
      <c r="B27" s="12">
        <v>30</v>
      </c>
      <c r="C27" s="12"/>
      <c r="D27" s="12"/>
      <c r="E27" s="12"/>
      <c r="F27" s="12"/>
      <c r="G27" s="12"/>
      <c r="H27" s="13">
        <f>H28</f>
        <v>0</v>
      </c>
      <c r="I27" s="12"/>
      <c r="J27" s="12"/>
    </row>
    <row r="28" spans="1:10" ht="33.75" hidden="1" customHeight="1" x14ac:dyDescent="0.2">
      <c r="A28" s="11" t="s">
        <v>25</v>
      </c>
      <c r="B28" s="15">
        <v>30</v>
      </c>
      <c r="C28" s="15">
        <v>0</v>
      </c>
      <c r="D28" s="16" t="s">
        <v>26</v>
      </c>
      <c r="E28" s="15">
        <v>922</v>
      </c>
      <c r="F28" s="15"/>
      <c r="G28" s="15"/>
      <c r="H28" s="10">
        <f>H29</f>
        <v>0</v>
      </c>
      <c r="I28" s="10"/>
      <c r="J28" s="10"/>
    </row>
    <row r="29" spans="1:10" ht="34.5" hidden="1" customHeight="1" x14ac:dyDescent="0.2">
      <c r="A29" s="14" t="s">
        <v>24</v>
      </c>
      <c r="B29" s="15">
        <v>30</v>
      </c>
      <c r="C29" s="15">
        <v>0</v>
      </c>
      <c r="D29" s="16" t="s">
        <v>26</v>
      </c>
      <c r="E29" s="15">
        <v>922</v>
      </c>
      <c r="F29" s="15">
        <v>80010</v>
      </c>
      <c r="G29" s="15"/>
      <c r="H29" s="10">
        <f>H30</f>
        <v>0</v>
      </c>
      <c r="I29" s="10"/>
      <c r="J29" s="10"/>
    </row>
    <row r="30" spans="1:10" ht="72" hidden="1" customHeight="1" x14ac:dyDescent="0.2">
      <c r="A30" s="14" t="s">
        <v>27</v>
      </c>
      <c r="B30" s="17">
        <v>30</v>
      </c>
      <c r="C30" s="17">
        <v>0</v>
      </c>
      <c r="D30" s="18" t="s">
        <v>26</v>
      </c>
      <c r="E30" s="17">
        <v>922</v>
      </c>
      <c r="F30" s="17">
        <v>80010</v>
      </c>
      <c r="G30" s="17">
        <v>100</v>
      </c>
      <c r="H30" s="10">
        <f>H31</f>
        <v>0</v>
      </c>
      <c r="I30" s="10"/>
      <c r="J30" s="10"/>
    </row>
    <row r="31" spans="1:10" ht="51.75" hidden="1" customHeight="1" x14ac:dyDescent="0.2">
      <c r="A31" s="9" t="s">
        <v>28</v>
      </c>
      <c r="B31" s="17">
        <v>30</v>
      </c>
      <c r="C31" s="17">
        <v>0</v>
      </c>
      <c r="D31" s="18" t="s">
        <v>26</v>
      </c>
      <c r="E31" s="17">
        <v>922</v>
      </c>
      <c r="F31" s="17">
        <v>80010</v>
      </c>
      <c r="G31" s="17">
        <v>120</v>
      </c>
      <c r="H31" s="10">
        <v>0</v>
      </c>
      <c r="I31" s="10"/>
      <c r="J31" s="10"/>
    </row>
    <row r="32" spans="1:10" ht="30" customHeight="1" x14ac:dyDescent="0.2">
      <c r="A32" s="22" t="s">
        <v>22</v>
      </c>
      <c r="B32" s="30"/>
      <c r="C32" s="30"/>
      <c r="D32" s="30"/>
      <c r="E32" s="30"/>
      <c r="F32" s="30"/>
      <c r="G32" s="30"/>
      <c r="H32" s="21">
        <f>H16</f>
        <v>54123.29</v>
      </c>
      <c r="I32" s="8"/>
      <c r="J32" s="8"/>
    </row>
  </sheetData>
  <mergeCells count="11">
    <mergeCell ref="A12:J12"/>
    <mergeCell ref="A13:J13"/>
    <mergeCell ref="G1:J1"/>
    <mergeCell ref="D2:K2"/>
    <mergeCell ref="D3:K3"/>
    <mergeCell ref="I6:K6"/>
    <mergeCell ref="D8:K8"/>
    <mergeCell ref="D9:K9"/>
    <mergeCell ref="I11:J11"/>
    <mergeCell ref="D4:J4"/>
    <mergeCell ref="D10:J10"/>
  </mergeCells>
  <pageMargins left="0.78740157480314965" right="0.39370078740157483" top="0.19685039370078741" bottom="0.19685039370078741" header="0" footer="0"/>
  <pageSetup paperSize="9" scale="5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2025-02-03T06:12:00Z</dcterms:modified>
</cp:coreProperties>
</file>