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615DD90C-0393-4F46-BFF1-3E276CFC6A3B}" xr6:coauthVersionLast="44" xr6:coauthVersionMax="44" xr10:uidLastSave="{00000000-0000-0000-0000-000000000000}"/>
  <bookViews>
    <workbookView xWindow="4800" yWindow="4005" windowWidth="14400" windowHeight="10755" xr2:uid="{00000000-000D-0000-FFFF-FFFF00000000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Area" localSheetId="0">Table1!$A$1:$I$26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E19" i="1"/>
  <c r="E18" i="1"/>
  <c r="B20" i="1" l="1"/>
  <c r="C20" i="1"/>
  <c r="D20" i="1"/>
  <c r="E20" i="1"/>
  <c r="B21" i="1"/>
  <c r="C21" i="1"/>
  <c r="C22" i="1" s="1"/>
  <c r="C23" i="1" s="1"/>
  <c r="D21" i="1"/>
  <c r="D22" i="1" s="1"/>
  <c r="D23" i="1" s="1"/>
  <c r="E21" i="1"/>
  <c r="E22" i="1" s="1"/>
  <c r="E23" i="1" s="1"/>
  <c r="A20" i="1"/>
  <c r="A21" i="1"/>
  <c r="A19" i="1"/>
  <c r="A23" i="1" s="1"/>
  <c r="G18" i="1" l="1"/>
  <c r="G17" i="1" s="1"/>
  <c r="G16" i="1" s="1"/>
  <c r="G15" i="1" s="1"/>
  <c r="A18" i="1"/>
  <c r="A22" i="1" s="1"/>
  <c r="C7" i="1" l="1"/>
  <c r="D2" i="1"/>
  <c r="G25" i="1"/>
</calcChain>
</file>

<file path=xl/sharedStrings.xml><?xml version="1.0" encoding="utf-8"?>
<sst xmlns="http://schemas.openxmlformats.org/spreadsheetml/2006/main" count="55" uniqueCount="34">
  <si>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</si>
  <si>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</si>
  <si>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</si>
  <si>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</si>
  <si>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</si>
  <si>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</si>
  <si>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</si>
  <si>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</si>
  <si>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</si>
  <si>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</si>
  <si>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</si>
  <si>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</si>
  <si>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</si>
  <si>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</si>
  <si>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</si>
  <si>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</si>
  <si>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</si>
  <si>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</si>
  <si>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</si>
  <si>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</si>
  <si>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</si>
  <si>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04</t>
  </si>
  <si>
    <t>ИТОГО: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</si>
  <si>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</si>
  <si>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Изменение ведомственной структуры расходов  бюджета Воробейнского сельского поселения Жирятинского муниципального района Брянской области на 2024 год и плановый период 2025 и 2026 годов</t>
  </si>
  <si>
    <t>2025 год</t>
  </si>
  <si>
    <t>2026 год</t>
  </si>
  <si>
    <t>"О внесении изменений  в решение Воробейнского сельского Совета народных депутатов от 16 декабря 2024 года № 5-31 "О бюджете  Воробейнского сельского поселения Жирятинского муниципального района Брянской области на 2025 год и плановый период 2026 и 2027 годов"</t>
  </si>
  <si>
    <t>от 16 декабря 2024 года  № 5-31</t>
  </si>
  <si>
    <t>"О бюджете  Воробейнского сельского поселения Жирятинского муниципального района Брянской области на 2025 год и плановый период 2026 и 2027 годов"</t>
  </si>
  <si>
    <t>2027 год</t>
  </si>
  <si>
    <t>Приложение 2</t>
  </si>
  <si>
    <t>Приложение 4.1</t>
  </si>
  <si>
    <t>от 31 января 2025  года №5-35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</si>
</sst>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\ _₽_-;\-* #,##0\ _₽_-;_-* &quot;-&quot;\ _₽_-;_-@_-"/>
  </numFmts>
  <fonts count="11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top" wrapText="1"/>
    </xf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0" fontId="10" fillId="0" borderId="2" xfId="3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57;&#1045;%20&#1057;&#1045;&#1057;&#1057;&#1048;&#1048;%202009-2013-2014-2015-2016-2017-2018/&#1057;&#1077;&#1089;&#1089;&#1080;&#1103;%202019%20&#1042;&#1086;&#1088;&#1086;&#1073;&#1077;&#1081;&#1085;&#1103;/&#1089;&#1077;&#1089;&#1089;&#1080;&#1103;%2024.12.19%20&#8212;/&#1055;&#1088;&#1080;&#1083;&#1086;&#1078;&#1077;&#1085;&#1080;&#1077;%20%203%20(&#1074;&#1077;&#1076;&#1086;&#1084;%202019-202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56;&#1054;&#1045;&#1058;&#1067;%20&#1041;&#1070;&#1044;&#1046;&#1045;&#1058;&#1054;&#1042;/&#1055;&#1088;&#1086;&#1077;&#1082;&#1090;%20&#1073;&#1102;&#1076;&#1078;&#1077;&#1090;&#1072;%202023-2025/_(&#1041;&#1070;&#1044;&#1046;&#1045;&#1058;(&#1052;&#1059;&#1053;))5%20&#1042;&#1077;&#1076;&#1086;&#1084;&#1089;&#1090;&#1074;&#1077;&#1085;&#1085;&#1072;&#1103;%20&#1089;&#1090;&#1088;&#1091;&#1082;&#1090;&#1091;&#1088;&#1072;%20(3%20&#1075;&#1086;&#1076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робейня"/>
    </sheetNames>
    <sheetDataSet>
      <sheetData sheetId="0">
        <row r="2">
          <cell r="D2" t="str">
            <v xml:space="preserve">к решению Воробейнского сельского Совета народных депутатов </v>
          </cell>
        </row>
        <row r="7">
          <cell r="C7" t="str">
            <v xml:space="preserve">к решению Воробейнского сельского Совета народных депутатов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29">
          <cell r="A29" t="str">
            <v xml:space="preserve">            Иные закупки товаров, работ и услуг для обеспечения государственных (муниципальных) нужд</v>
          </cell>
        </row>
        <row r="30">
          <cell r="D30" t="str">
            <v>2241280040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6">
          <cell r="A16" t="str">
            <v>Функционирование высшего должностного лица субъекта Российской Федерации и муниципального образования</v>
          </cell>
        </row>
        <row r="25">
          <cell r="A25" t="str">
            <v>Иные закупки товаров, работ и услуг для обеспечения государственных (муниципальных) нужд</v>
          </cell>
        </row>
        <row r="32">
          <cell r="A32" t="str">
            <v>Другие общегосударственные вопросы</v>
          </cell>
          <cell r="B32" t="str">
            <v>922</v>
          </cell>
          <cell r="C32" t="str">
            <v>01</v>
          </cell>
          <cell r="D32" t="str">
            <v>13</v>
          </cell>
          <cell r="E32" t="str">
            <v/>
          </cell>
        </row>
        <row r="33">
          <cell r="A33" t="str">
            <v>Эксплуатация и содержание имущества казны муниципального образования</v>
          </cell>
          <cell r="B33" t="str">
            <v>922</v>
          </cell>
          <cell r="C33" t="str">
            <v>01</v>
          </cell>
          <cell r="D33" t="str">
            <v>13</v>
          </cell>
          <cell r="E33" t="str">
            <v>22 4 15 80920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zoomScaleNormal="100" zoomScaleSheetLayoutView="100" workbookViewId="0">
      <selection activeCell="E3" sqref="E3:I3"/>
    </sheetView>
  </sheetViews>
  <sheetFormatPr defaultRowHeight="12.75" x14ac:dyDescent="0.2"/>
  <cols>
    <col min="1" max="1" width="45.83203125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9" customWidth="1"/>
    <col min="7" max="7" width="18.33203125" customWidth="1"/>
    <col min="8" max="8" width="13" customWidth="1"/>
    <col min="9" max="9" width="12.6640625" customWidth="1"/>
  </cols>
  <sheetData>
    <row r="1" spans="1:9" x14ac:dyDescent="0.2">
      <c r="D1" s="44"/>
      <c r="E1" s="49" t="s">
        <v>31</v>
      </c>
      <c r="F1" s="49"/>
      <c r="G1" s="49"/>
      <c r="H1" s="49"/>
      <c r="I1" s="49"/>
    </row>
    <row r="2" spans="1:9" x14ac:dyDescent="0.2">
      <c r="D2" s="50" t="str">
        <f>[1]Воробейня!$D$2</f>
        <v xml:space="preserve">к решению Воробейнского сельского Совета народных депутатов </v>
      </c>
      <c r="E2" s="50"/>
      <c r="F2" s="50"/>
      <c r="G2" s="50"/>
      <c r="H2" s="50"/>
      <c r="I2" s="50"/>
    </row>
    <row r="3" spans="1:9" x14ac:dyDescent="0.2">
      <c r="D3" s="44"/>
      <c r="E3" s="51" t="s">
        <v>33</v>
      </c>
      <c r="F3" s="51"/>
      <c r="G3" s="51"/>
      <c r="H3" s="51"/>
      <c r="I3" s="51"/>
    </row>
    <row r="4" spans="1:9" ht="60.75" customHeight="1" x14ac:dyDescent="0.2">
      <c r="D4" s="51" t="s">
        <v>27</v>
      </c>
      <c r="E4" s="51"/>
      <c r="F4" s="51"/>
      <c r="G4" s="51"/>
      <c r="H4" s="51"/>
      <c r="I4" s="51"/>
    </row>
    <row r="5" spans="1:9" x14ac:dyDescent="0.2">
      <c r="D5" s="44"/>
      <c r="E5" s="44"/>
      <c r="F5" s="44"/>
      <c r="G5" s="44"/>
      <c r="H5" s="44"/>
      <c r="I5" s="44"/>
    </row>
    <row r="6" spans="1:9" x14ac:dyDescent="0.2">
      <c r="A6" t="s">
        <v>0</v>
      </c>
      <c r="D6" s="44"/>
      <c r="E6" s="44"/>
      <c r="F6" s="44"/>
      <c r="G6" s="44"/>
      <c r="H6" s="50" t="s">
        <v>32</v>
      </c>
      <c r="I6" s="50"/>
    </row>
    <row r="7" spans="1:9" x14ac:dyDescent="0.2">
      <c r="C7" s="52" t="str">
        <f>[1]Воробейня!$C$7</f>
        <v xml:space="preserve">к решению Воробейнского сельского Совета народных депутатов </v>
      </c>
      <c r="D7" s="52"/>
      <c r="E7" s="52"/>
      <c r="F7" s="52"/>
      <c r="G7" s="52"/>
      <c r="H7" s="52"/>
    </row>
    <row r="8" spans="1:9" x14ac:dyDescent="0.2">
      <c r="C8" s="53" t="s">
        <v>28</v>
      </c>
      <c r="D8" s="52"/>
      <c r="E8" s="52"/>
      <c r="F8" s="52"/>
      <c r="G8" s="52"/>
      <c r="H8" s="52"/>
      <c r="I8" s="52"/>
    </row>
    <row r="9" spans="1:9" ht="37.5" customHeight="1" x14ac:dyDescent="0.2">
      <c r="C9" s="51" t="s">
        <v>29</v>
      </c>
      <c r="D9" s="51"/>
      <c r="E9" s="51"/>
      <c r="F9" s="51"/>
      <c r="G9" s="51"/>
      <c r="H9" s="51"/>
      <c r="I9" s="51"/>
    </row>
    <row r="10" spans="1:9" ht="15.75" x14ac:dyDescent="0.2">
      <c r="A10" s="1" t="s">
        <v>0</v>
      </c>
      <c r="B10" s="1" t="s">
        <v>0</v>
      </c>
      <c r="C10" s="1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45" t="s">
        <v>0</v>
      </c>
      <c r="I10" s="45"/>
    </row>
    <row r="11" spans="1:9" ht="39.75" customHeight="1" x14ac:dyDescent="0.2">
      <c r="A11" s="46" t="s">
        <v>24</v>
      </c>
      <c r="B11" s="46"/>
      <c r="C11" s="46"/>
      <c r="D11" s="46"/>
      <c r="E11" s="46"/>
      <c r="F11" s="46"/>
      <c r="G11" s="46"/>
      <c r="H11" s="46"/>
      <c r="I11" s="46"/>
    </row>
    <row r="12" spans="1:9" ht="15.75" x14ac:dyDescent="0.2">
      <c r="A12" s="47" t="s">
        <v>1</v>
      </c>
      <c r="B12" s="47"/>
      <c r="C12" s="47"/>
      <c r="D12" s="47"/>
      <c r="E12" s="47"/>
      <c r="F12" s="47"/>
      <c r="G12" s="47"/>
      <c r="H12" s="47"/>
      <c r="I12" s="47"/>
    </row>
    <row r="13" spans="1:9" ht="15.75" x14ac:dyDescent="0.2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25</v>
      </c>
      <c r="H13" s="3" t="s">
        <v>26</v>
      </c>
      <c r="I13" s="3" t="s">
        <v>30</v>
      </c>
    </row>
    <row r="14" spans="1:9" ht="15.75" x14ac:dyDescent="0.2">
      <c r="A14" s="3" t="s">
        <v>8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</row>
    <row r="15" spans="1:9" ht="38.25" x14ac:dyDescent="0.2">
      <c r="A15" s="11" t="s">
        <v>17</v>
      </c>
      <c r="B15" s="4" t="s">
        <v>18</v>
      </c>
      <c r="C15" s="4" t="s">
        <v>0</v>
      </c>
      <c r="D15" s="4" t="s">
        <v>0</v>
      </c>
      <c r="E15" s="5" t="s">
        <v>0</v>
      </c>
      <c r="F15" s="5" t="s">
        <v>0</v>
      </c>
      <c r="G15" s="37">
        <f>G16</f>
        <v>54123.29</v>
      </c>
      <c r="H15" s="6"/>
      <c r="I15" s="6"/>
    </row>
    <row r="16" spans="1:9" ht="15.75" x14ac:dyDescent="0.2">
      <c r="A16" s="11" t="s">
        <v>19</v>
      </c>
      <c r="B16" s="12" t="s">
        <v>18</v>
      </c>
      <c r="C16" s="12" t="s">
        <v>20</v>
      </c>
      <c r="D16" s="12" t="s">
        <v>0</v>
      </c>
      <c r="E16" s="13" t="s">
        <v>0</v>
      </c>
      <c r="F16" s="13" t="s">
        <v>0</v>
      </c>
      <c r="G16" s="36">
        <f>G17+G20</f>
        <v>54123.29</v>
      </c>
      <c r="H16" s="14"/>
      <c r="I16" s="6"/>
    </row>
    <row r="17" spans="1:9" ht="62.25" customHeight="1" x14ac:dyDescent="0.2">
      <c r="A17" s="17" t="s">
        <v>23</v>
      </c>
      <c r="B17" s="15">
        <v>922</v>
      </c>
      <c r="C17" s="18" t="s">
        <v>20</v>
      </c>
      <c r="D17" s="18" t="s">
        <v>21</v>
      </c>
      <c r="E17" s="13"/>
      <c r="F17" s="13"/>
      <c r="G17" s="35">
        <f>G18</f>
        <v>45897.29</v>
      </c>
      <c r="H17" s="14"/>
      <c r="I17" s="6"/>
    </row>
    <row r="18" spans="1:9" ht="41.25" customHeight="1" x14ac:dyDescent="0.2">
      <c r="A18" s="17" t="str">
        <f>[2]Документ!$A$29</f>
        <v xml:space="preserve">            Иные закупки товаров, работ и услуг для обеспечения государственных (муниципальных) нужд</v>
      </c>
      <c r="B18" s="15">
        <v>922</v>
      </c>
      <c r="C18" s="18" t="s">
        <v>20</v>
      </c>
      <c r="D18" s="18" t="s">
        <v>21</v>
      </c>
      <c r="E18" s="16" t="str">
        <f>[2]Документ!$D$30</f>
        <v>2241280040</v>
      </c>
      <c r="F18" s="19">
        <v>200</v>
      </c>
      <c r="G18" s="35">
        <f t="shared" ref="G18" si="0">G19</f>
        <v>45897.29</v>
      </c>
      <c r="H18" s="14"/>
      <c r="I18" s="6"/>
    </row>
    <row r="19" spans="1:9" ht="45" customHeight="1" x14ac:dyDescent="0.2">
      <c r="A19" s="17" t="str">
        <f>[3]Table1!$A$25</f>
        <v>Иные закупки товаров, работ и услуг для обеспечения государственных (муниципальных) нужд</v>
      </c>
      <c r="B19" s="15">
        <v>922</v>
      </c>
      <c r="C19" s="18" t="s">
        <v>20</v>
      </c>
      <c r="D19" s="18" t="s">
        <v>21</v>
      </c>
      <c r="E19" s="16" t="str">
        <f>[2]Документ!$D$30</f>
        <v>2241280040</v>
      </c>
      <c r="F19" s="19">
        <v>240</v>
      </c>
      <c r="G19" s="35">
        <v>45897.29</v>
      </c>
      <c r="H19" s="14"/>
      <c r="I19" s="6"/>
    </row>
    <row r="20" spans="1:9" ht="30" customHeight="1" x14ac:dyDescent="0.2">
      <c r="A20" s="38" t="str">
        <f>[3]Table1!A32</f>
        <v>Другие общегосударственные вопросы</v>
      </c>
      <c r="B20" s="39" t="str">
        <f>[3]Table1!B32</f>
        <v>922</v>
      </c>
      <c r="C20" s="40" t="str">
        <f>[3]Table1!C32</f>
        <v>01</v>
      </c>
      <c r="D20" s="41" t="str">
        <f>[3]Table1!D32</f>
        <v>13</v>
      </c>
      <c r="E20" s="41" t="str">
        <f>[3]Table1!E32</f>
        <v/>
      </c>
      <c r="F20" s="42"/>
      <c r="G20" s="43">
        <f>G21</f>
        <v>8226</v>
      </c>
      <c r="H20" s="24"/>
      <c r="I20" s="7"/>
    </row>
    <row r="21" spans="1:9" ht="30" customHeight="1" x14ac:dyDescent="0.2">
      <c r="A21" s="20" t="str">
        <f>[3]Table1!A33</f>
        <v>Эксплуатация и содержание имущества казны муниципального образования</v>
      </c>
      <c r="B21" s="21" t="str">
        <f>[3]Table1!B33</f>
        <v>922</v>
      </c>
      <c r="C21" s="22" t="str">
        <f>[3]Table1!C33</f>
        <v>01</v>
      </c>
      <c r="D21" s="23" t="str">
        <f>[3]Table1!D33</f>
        <v>13</v>
      </c>
      <c r="E21" s="23" t="str">
        <f>[3]Table1!E33</f>
        <v>22 4 15 80920</v>
      </c>
      <c r="F21" s="25"/>
      <c r="G21" s="34">
        <v>8226</v>
      </c>
      <c r="H21" s="24"/>
      <c r="I21" s="7"/>
    </row>
    <row r="22" spans="1:9" ht="39" customHeight="1" x14ac:dyDescent="0.2">
      <c r="A22" s="20" t="str">
        <f>$A$18</f>
        <v xml:space="preserve">            Иные закупки товаров, работ и услуг для обеспечения государственных (муниципальных) нужд</v>
      </c>
      <c r="B22" s="21">
        <v>922</v>
      </c>
      <c r="C22" s="22" t="str">
        <f t="shared" ref="C22:E22" si="1">C21</f>
        <v>01</v>
      </c>
      <c r="D22" s="23" t="str">
        <f t="shared" si="1"/>
        <v>13</v>
      </c>
      <c r="E22" s="23" t="str">
        <f t="shared" si="1"/>
        <v>22 4 15 80920</v>
      </c>
      <c r="F22" s="25">
        <v>200</v>
      </c>
      <c r="G22" s="34">
        <v>8226</v>
      </c>
      <c r="H22" s="24"/>
      <c r="I22" s="7"/>
    </row>
    <row r="23" spans="1:9" ht="37.5" customHeight="1" x14ac:dyDescent="0.2">
      <c r="A23" s="20" t="str">
        <f>$A$19</f>
        <v>Иные закупки товаров, работ и услуг для обеспечения государственных (муниципальных) нужд</v>
      </c>
      <c r="B23" s="21">
        <v>922</v>
      </c>
      <c r="C23" s="22" t="str">
        <f t="shared" ref="C23:E23" si="2">C22</f>
        <v>01</v>
      </c>
      <c r="D23" s="23" t="str">
        <f t="shared" si="2"/>
        <v>13</v>
      </c>
      <c r="E23" s="23" t="str">
        <f t="shared" si="2"/>
        <v>22 4 15 80920</v>
      </c>
      <c r="F23" s="25">
        <v>240</v>
      </c>
      <c r="G23" s="34">
        <v>8226</v>
      </c>
      <c r="H23" s="24"/>
      <c r="I23" s="7"/>
    </row>
    <row r="24" spans="1:9" ht="15.75" x14ac:dyDescent="0.2">
      <c r="A24" s="26"/>
      <c r="B24" s="27"/>
      <c r="C24" s="28"/>
      <c r="D24" s="28"/>
      <c r="E24" s="28"/>
      <c r="F24" s="27"/>
      <c r="G24" s="29"/>
      <c r="H24" s="30"/>
      <c r="I24" s="10"/>
    </row>
    <row r="25" spans="1:9" ht="15.75" x14ac:dyDescent="0.2">
      <c r="A25" s="48" t="s">
        <v>22</v>
      </c>
      <c r="B25" s="48"/>
      <c r="C25" s="48"/>
      <c r="D25" s="48"/>
      <c r="E25" s="48"/>
      <c r="F25" s="48"/>
      <c r="G25" s="31">
        <f>G15</f>
        <v>54123.29</v>
      </c>
      <c r="H25" s="31">
        <v>0</v>
      </c>
      <c r="I25" s="9">
        <v>0</v>
      </c>
    </row>
    <row r="26" spans="1:9" x14ac:dyDescent="0.2">
      <c r="A26" s="32"/>
      <c r="B26" s="32"/>
      <c r="C26" s="32"/>
      <c r="D26" s="32"/>
      <c r="E26" s="32"/>
      <c r="F26" s="32"/>
      <c r="G26" s="32"/>
      <c r="H26" s="32"/>
    </row>
    <row r="27" spans="1:9" x14ac:dyDescent="0.2">
      <c r="A27" s="32"/>
      <c r="B27" s="32"/>
      <c r="C27" s="32"/>
      <c r="D27" s="32"/>
      <c r="E27" s="32"/>
      <c r="F27" s="32"/>
      <c r="G27" s="33"/>
      <c r="H27" s="32"/>
    </row>
    <row r="28" spans="1:9" x14ac:dyDescent="0.2">
      <c r="A28" s="32"/>
      <c r="B28" s="32"/>
      <c r="C28" s="32"/>
      <c r="D28" s="32"/>
      <c r="E28" s="32"/>
      <c r="F28" s="32"/>
      <c r="G28" s="32"/>
      <c r="H28" s="32"/>
    </row>
    <row r="29" spans="1:9" x14ac:dyDescent="0.2">
      <c r="G29" s="8"/>
    </row>
  </sheetData>
  <mergeCells count="12">
    <mergeCell ref="H10:I10"/>
    <mergeCell ref="A11:I11"/>
    <mergeCell ref="A12:I12"/>
    <mergeCell ref="A25:F25"/>
    <mergeCell ref="E1:I1"/>
    <mergeCell ref="D2:I2"/>
    <mergeCell ref="E3:I3"/>
    <mergeCell ref="D4:I4"/>
    <mergeCell ref="H6:I6"/>
    <mergeCell ref="C7:H7"/>
    <mergeCell ref="C8:I8"/>
    <mergeCell ref="C9:I9"/>
  </mergeCells>
  <pageMargins left="0.39370078740157483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2025-02-03T06:12:23Z</dcterms:modified>
</cp:coreProperties>
</file>