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'Воробейня'!$A$1:$I$105</definedName>
  </definedNames>
  <calcPr fullCalcOnLoad="1"/>
</workbook>
</file>

<file path=xl/sharedStrings.xml><?xml version="1.0" encoding="utf-8"?>
<sst xmlns="http://schemas.openxmlformats.org/spreadsheetml/2006/main" count="324" uniqueCount="97">
  <si>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</si>
  <si>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</si>
  <si>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</si>
  <si>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</si>
  <si>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</si>
  <si>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</si>
  <si>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</si>
  <si>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</si>
  <si>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</si>
  <si>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</si>
  <si>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</si>
  <si>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</si>
  <si>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</si>
  <si>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</si>
  <si>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</si>
  <si>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</si>
  <si>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</si>
  <si>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</si>
  <si>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</si>
  <si>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</si>
  <si>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</si>
  <si>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</si>
  <si>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</si>
  <si>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</si>
  <si>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</si>
  <si>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</si>
  <si>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</si>
  <si>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</si>
  <si>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</si>
  <si>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</si>
  <si>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</si>
  <si>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</si>
  <si>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</si>
  <si>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</si>
  <si>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</si>
  <si>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</si>
  <si>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</si>
  <si>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</si>
  <si>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</si>
  <si>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</si>
  <si>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</si>
  <si>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</si>
  <si>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</si>
  <si>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</si>
  <si>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</si>
  <si>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</si>
  <si>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</si>
  <si>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</si>
  <si>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</si>
  <si>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</si>
  <si>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</si>
  <si>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</si>
  <si>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</si>
  <si>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</si>
  <si>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</si>
  <si>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</si>
  <si>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</si>
  <si>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</si>
  <si>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</si>
  <si>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</si>
  <si>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</si>
  <si>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</si>
  <si>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</si>
  <si>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</si>
  <si>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</si>
  <si>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</si>
  <si>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</si>
  <si>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</si>
  <si>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</si>
  <si>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</si>
  <si>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</si>
  <si>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</si>
  <si>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</si>
  <si>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</si>
  <si>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</si>
  <si>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</si>
  <si>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</si>
  <si>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</si>
  <si>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</si>
  <si>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от     декабря 2018г  №3-</t>
  </si>
  <si>
    <t>"О бюджете муниципального образования "Воробейнское сельское поселение" на 2019 год и на плановый период 2020 и 2021 годов"</t>
  </si>
  <si>
    <t>Ведомственная структура расходов бюджета муницуипального образования "Воробейнское сельское поселение"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</si>
  <si>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</si>
  <si>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</si>
  <si>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Эксплуатация и содержание имущества муниципальной казны муниципального образования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</si>
  <si>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</si>
  <si>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</si>
  <si>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</si>
  <si>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99</t>
  </si>
  <si>
    <t>30 0 00 80080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</si>
  <si>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</si>
  <si>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</si>
  <si>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</si>
  <si>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</si>
  <si>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55346</t>
  </si>
  <si>
    <r>
      <t>22 0</t>
    </r>
    <r>
      <rPr>
        <b/>
        <sz val="12"/>
        <rFont val="Times New Roman"/>
        <family val="1"/>
      </rPr>
      <t xml:space="preserve"> 26 84400</t>
    </r>
  </si>
  <si>
    <r>
      <t>22 0</t>
    </r>
    <r>
      <rPr>
        <sz val="12"/>
        <rFont val="Times New Roman"/>
        <family val="1"/>
      </rPr>
      <t xml:space="preserve"> 26 84400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</si>
</sst>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7" fillId="33" borderId="10" xfId="44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9" fillId="33" borderId="10" xfId="44" applyNumberFormat="1" applyFont="1" applyFill="1" applyBorder="1" applyAlignment="1">
      <alignment horizontal="left" vertical="center" wrapText="1"/>
    </xf>
    <xf numFmtId="0" fontId="10" fillId="33" borderId="10" xfId="43" applyNumberFormat="1" applyFont="1" applyFill="1" applyBorder="1" applyAlignment="1">
      <alignment horizontal="center" vertical="center" wrapText="1"/>
    </xf>
    <xf numFmtId="0" fontId="10" fillId="33" borderId="10" xfId="6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57" applyNumberFormat="1" applyFont="1" applyFill="1" applyBorder="1" applyAlignment="1">
      <alignment horizontal="center" vertical="center" wrapText="1"/>
    </xf>
    <xf numFmtId="0" fontId="10" fillId="33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1" fillId="0" borderId="17" xfId="57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44" applyNumberFormat="1" applyFont="1" applyFill="1" applyBorder="1" applyAlignment="1">
      <alignment horizontal="left" vertical="center" wrapText="1"/>
    </xf>
    <xf numFmtId="0" fontId="15" fillId="0" borderId="10" xfId="44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10" fillId="33" borderId="13" xfId="61" applyNumberFormat="1" applyFont="1" applyFill="1" applyBorder="1" applyAlignment="1">
      <alignment horizontal="center" vertical="center" wrapText="1"/>
    </xf>
    <xf numFmtId="0" fontId="7" fillId="31" borderId="10" xfId="44" applyNumberFormat="1" applyFont="1" applyFill="1" applyBorder="1" applyAlignment="1">
      <alignment horizontal="left" vertical="center" wrapText="1"/>
    </xf>
    <xf numFmtId="0" fontId="9" fillId="33" borderId="15" xfId="44" applyNumberFormat="1" applyFont="1" applyFill="1" applyBorder="1" applyAlignment="1">
      <alignment horizontal="left" vertical="center" wrapText="1"/>
    </xf>
    <xf numFmtId="0" fontId="9" fillId="0" borderId="16" xfId="44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5" xfId="57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righ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0" fontId="9" fillId="33" borderId="10" xfId="44" applyNumberFormat="1" applyFont="1" applyFill="1" applyBorder="1" applyAlignment="1">
      <alignment horizontal="center" vertical="center" wrapText="1"/>
    </xf>
    <xf numFmtId="0" fontId="10" fillId="31" borderId="10" xfId="43" applyNumberFormat="1" applyFont="1" applyFill="1" applyBorder="1" applyAlignment="1">
      <alignment horizontal="center" vertical="center" wrapText="1"/>
    </xf>
    <xf numFmtId="0" fontId="10" fillId="31" borderId="10" xfId="61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wrapText="1"/>
    </xf>
    <xf numFmtId="0" fontId="5" fillId="0" borderId="0" xfId="48" applyFont="1" applyFill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0" fontId="9" fillId="31" borderId="10" xfId="57" applyNumberFormat="1" applyFont="1" applyFill="1" applyBorder="1" applyAlignment="1">
      <alignment horizontal="center" vertical="center" wrapText="1"/>
    </xf>
    <xf numFmtId="49" fontId="10" fillId="31" borderId="10" xfId="43" applyNumberFormat="1" applyFont="1" applyFill="1" applyBorder="1" applyAlignment="1">
      <alignment horizontal="center" vertical="center" wrapText="1"/>
    </xf>
    <xf numFmtId="49" fontId="10" fillId="31" borderId="10" xfId="61" applyNumberFormat="1" applyFont="1" applyFill="1" applyBorder="1" applyAlignment="1">
      <alignment horizontal="center" vertical="center" wrapText="1"/>
    </xf>
    <xf numFmtId="49" fontId="10" fillId="0" borderId="10" xfId="43" applyNumberFormat="1" applyFont="1" applyFill="1" applyBorder="1" applyAlignment="1">
      <alignment horizontal="center" vertical="center" wrapText="1"/>
    </xf>
    <xf numFmtId="49" fontId="10" fillId="0" borderId="10" xfId="61" applyNumberFormat="1" applyFont="1" applyFill="1" applyBorder="1" applyAlignment="1">
      <alignment horizontal="center" vertical="center" wrapText="1"/>
    </xf>
    <xf numFmtId="49" fontId="11" fillId="0" borderId="10" xfId="43" applyNumberFormat="1" applyFont="1" applyFill="1" applyBorder="1" applyAlignment="1">
      <alignment horizontal="center" vertical="center" wrapText="1"/>
    </xf>
    <xf numFmtId="49" fontId="11" fillId="0" borderId="10" xfId="61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9" fillId="31" borderId="11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0" fontId="11" fillId="34" borderId="10" xfId="61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9" fillId="0" borderId="11" xfId="57" applyNumberFormat="1" applyFont="1" applyFill="1" applyBorder="1" applyAlignment="1">
      <alignment horizontal="center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9" fillId="0" borderId="15" xfId="57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="86" zoomScaleNormal="86" zoomScaleSheetLayoutView="86" zoomScalePageLayoutView="0" workbookViewId="0" topLeftCell="A3">
      <selection activeCell="E50" sqref="E50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59" t="s">
        <v>64</v>
      </c>
      <c r="F1" s="59"/>
      <c r="G1" s="59"/>
      <c r="H1" s="59"/>
      <c r="I1" s="59"/>
    </row>
    <row r="2" spans="3:9" ht="19.5" customHeight="1">
      <c r="C2" s="58" t="s">
        <v>65</v>
      </c>
      <c r="D2" s="58"/>
      <c r="E2" s="58"/>
      <c r="F2" s="58"/>
      <c r="G2" s="58"/>
      <c r="H2" s="58"/>
      <c r="I2" s="58"/>
    </row>
    <row r="3" spans="3:9" ht="15.75" customHeight="1">
      <c r="C3" s="58" t="s">
        <v>79</v>
      </c>
      <c r="D3" s="58"/>
      <c r="E3" s="58"/>
      <c r="F3" s="58"/>
      <c r="G3" s="58"/>
      <c r="H3" s="58"/>
      <c r="I3" s="58"/>
    </row>
    <row r="4" spans="3:9" ht="39.75" customHeight="1">
      <c r="C4" s="82" t="s">
        <v>80</v>
      </c>
      <c r="D4" s="82"/>
      <c r="E4" s="82"/>
      <c r="F4" s="82"/>
      <c r="G4" s="82"/>
      <c r="H4" s="82"/>
      <c r="I4" s="82"/>
    </row>
    <row r="5" spans="1:9" ht="38.25" customHeight="1">
      <c r="A5" s="62" t="s">
        <v>81</v>
      </c>
      <c r="B5" s="62"/>
      <c r="C5" s="62"/>
      <c r="D5" s="62"/>
      <c r="E5" s="62"/>
      <c r="F5" s="62"/>
      <c r="G5" s="62"/>
      <c r="H5" s="62"/>
      <c r="I5" s="62"/>
    </row>
    <row r="6" spans="1:9" ht="27" customHeight="1">
      <c r="A6" s="19"/>
      <c r="B6" s="19"/>
      <c r="C6" s="19"/>
      <c r="D6" s="19"/>
      <c r="E6" s="19"/>
      <c r="F6" s="19"/>
      <c r="G6" s="61" t="s">
        <v>44</v>
      </c>
      <c r="H6" s="61"/>
      <c r="I6" s="61"/>
    </row>
    <row r="7" spans="1:9" ht="36.75" customHeight="1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82</v>
      </c>
      <c r="H7" s="2" t="s">
        <v>53</v>
      </c>
      <c r="I7" s="2" t="s">
        <v>83</v>
      </c>
    </row>
    <row r="8" spans="1:9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>
      <c r="A9" s="26" t="s">
        <v>66</v>
      </c>
      <c r="B9" s="26">
        <v>922</v>
      </c>
      <c r="C9" s="26"/>
      <c r="D9" s="26"/>
      <c r="E9" s="26"/>
      <c r="F9" s="26"/>
      <c r="G9" s="26">
        <f>G103</f>
        <v>4163365</v>
      </c>
      <c r="H9" s="26">
        <f>H103</f>
        <v>4220838</v>
      </c>
      <c r="I9" s="26">
        <f>I103</f>
        <v>4483676</v>
      </c>
    </row>
    <row r="10" spans="1:9" ht="18.75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f>G31+G11+G15+G27+G23</f>
        <v>2059645</v>
      </c>
      <c r="H10" s="9">
        <f>H31+H11+H15+H27+H23</f>
        <v>1879420</v>
      </c>
      <c r="I10" s="9">
        <f>I31+I11+I15+I27+I23</f>
        <v>1841104</v>
      </c>
    </row>
    <row r="11" spans="1:9" ht="56.25">
      <c r="A11" s="37" t="s">
        <v>67</v>
      </c>
      <c r="B11" s="64">
        <v>922</v>
      </c>
      <c r="C11" s="65" t="s">
        <v>9</v>
      </c>
      <c r="D11" s="66" t="s">
        <v>10</v>
      </c>
      <c r="E11" s="55"/>
      <c r="F11" s="55"/>
      <c r="G11" s="55">
        <f>G12</f>
        <v>454032</v>
      </c>
      <c r="H11" s="55">
        <f aca="true" t="shared" si="0" ref="H11:I13">H12</f>
        <v>411550</v>
      </c>
      <c r="I11" s="55">
        <f t="shared" si="0"/>
        <v>417600</v>
      </c>
    </row>
    <row r="12" spans="1:9" ht="37.5">
      <c r="A12" s="34" t="s">
        <v>69</v>
      </c>
      <c r="B12" s="57">
        <v>922</v>
      </c>
      <c r="C12" s="67" t="s">
        <v>9</v>
      </c>
      <c r="D12" s="68" t="s">
        <v>10</v>
      </c>
      <c r="E12" s="17">
        <v>3000080010</v>
      </c>
      <c r="F12" s="17"/>
      <c r="G12" s="17">
        <f>G13</f>
        <v>454032</v>
      </c>
      <c r="H12" s="17">
        <f t="shared" si="0"/>
        <v>411550</v>
      </c>
      <c r="I12" s="17">
        <f t="shared" si="0"/>
        <v>417600</v>
      </c>
    </row>
    <row r="13" spans="1:9" ht="112.5">
      <c r="A13" s="34" t="s">
        <v>70</v>
      </c>
      <c r="B13" s="57">
        <v>922</v>
      </c>
      <c r="C13" s="67" t="s">
        <v>9</v>
      </c>
      <c r="D13" s="68" t="s">
        <v>10</v>
      </c>
      <c r="E13" s="17">
        <v>3000080010</v>
      </c>
      <c r="F13" s="17">
        <v>100</v>
      </c>
      <c r="G13" s="17">
        <f>G14</f>
        <v>454032</v>
      </c>
      <c r="H13" s="17">
        <f t="shared" si="0"/>
        <v>411550</v>
      </c>
      <c r="I13" s="17">
        <f t="shared" si="0"/>
        <v>417600</v>
      </c>
    </row>
    <row r="14" spans="1:9" ht="37.5">
      <c r="A14" s="34" t="s">
        <v>71</v>
      </c>
      <c r="B14" s="57">
        <v>922</v>
      </c>
      <c r="C14" s="67" t="s">
        <v>9</v>
      </c>
      <c r="D14" s="68" t="s">
        <v>10</v>
      </c>
      <c r="E14" s="17">
        <v>3000080010</v>
      </c>
      <c r="F14" s="17">
        <v>120</v>
      </c>
      <c r="G14" s="17">
        <v>454032</v>
      </c>
      <c r="H14" s="17">
        <v>411550</v>
      </c>
      <c r="I14" s="17">
        <v>417600</v>
      </c>
    </row>
    <row r="15" spans="1:9" ht="93.75">
      <c r="A15" s="37" t="s">
        <v>68</v>
      </c>
      <c r="B15" s="64">
        <v>922</v>
      </c>
      <c r="C15" s="65" t="s">
        <v>9</v>
      </c>
      <c r="D15" s="66" t="s">
        <v>60</v>
      </c>
      <c r="E15" s="55"/>
      <c r="F15" s="55"/>
      <c r="G15" s="55">
        <f>G16</f>
        <v>1493705</v>
      </c>
      <c r="H15" s="55">
        <f>H16</f>
        <v>1370240</v>
      </c>
      <c r="I15" s="55">
        <f>I16</f>
        <v>1326104</v>
      </c>
    </row>
    <row r="16" spans="1:9" ht="56.25">
      <c r="A16" s="34" t="s">
        <v>72</v>
      </c>
      <c r="B16" s="18">
        <v>922</v>
      </c>
      <c r="C16" s="69" t="s">
        <v>9</v>
      </c>
      <c r="D16" s="70" t="s">
        <v>60</v>
      </c>
      <c r="E16" s="17">
        <v>2201280040</v>
      </c>
      <c r="F16" s="17"/>
      <c r="G16" s="17">
        <f>G17+G19+G21</f>
        <v>1493705</v>
      </c>
      <c r="H16" s="17">
        <f>H17+H19+H21</f>
        <v>1370240</v>
      </c>
      <c r="I16" s="17">
        <f>I17+I19+I21</f>
        <v>1326104</v>
      </c>
    </row>
    <row r="17" spans="1:9" ht="112.5">
      <c r="A17" s="34" t="s">
        <v>70</v>
      </c>
      <c r="B17" s="18">
        <v>922</v>
      </c>
      <c r="C17" s="69" t="s">
        <v>9</v>
      </c>
      <c r="D17" s="70" t="s">
        <v>60</v>
      </c>
      <c r="E17" s="17">
        <v>2201280040</v>
      </c>
      <c r="F17" s="17">
        <v>100</v>
      </c>
      <c r="G17" s="17">
        <f>G18</f>
        <v>1334197</v>
      </c>
      <c r="H17" s="17">
        <f>H18</f>
        <v>1211560</v>
      </c>
      <c r="I17" s="17">
        <f>I18</f>
        <v>1229400</v>
      </c>
    </row>
    <row r="18" spans="1:9" ht="37.5">
      <c r="A18" s="34" t="s">
        <v>71</v>
      </c>
      <c r="B18" s="18">
        <v>922</v>
      </c>
      <c r="C18" s="69" t="s">
        <v>9</v>
      </c>
      <c r="D18" s="70" t="s">
        <v>60</v>
      </c>
      <c r="E18" s="17">
        <v>2201280040</v>
      </c>
      <c r="F18" s="17">
        <v>120</v>
      </c>
      <c r="G18" s="17">
        <f>1033219+300978</f>
        <v>1334197</v>
      </c>
      <c r="H18" s="17">
        <f>938000+273560</f>
        <v>1211560</v>
      </c>
      <c r="I18" s="17">
        <f>951400+278000</f>
        <v>1229400</v>
      </c>
    </row>
    <row r="19" spans="1:9" ht="31.5">
      <c r="A19" s="71" t="s">
        <v>73</v>
      </c>
      <c r="B19" s="18">
        <v>922</v>
      </c>
      <c r="C19" s="69" t="s">
        <v>9</v>
      </c>
      <c r="D19" s="70" t="s">
        <v>60</v>
      </c>
      <c r="E19" s="17">
        <v>2201280040</v>
      </c>
      <c r="F19" s="17">
        <v>200</v>
      </c>
      <c r="G19" s="17">
        <f>G20</f>
        <v>147328</v>
      </c>
      <c r="H19" s="17">
        <f>H20</f>
        <v>148000</v>
      </c>
      <c r="I19" s="17">
        <f>I20</f>
        <v>86024</v>
      </c>
    </row>
    <row r="20" spans="1:9" ht="31.5">
      <c r="A20" s="71" t="s">
        <v>74</v>
      </c>
      <c r="B20" s="18">
        <v>922</v>
      </c>
      <c r="C20" s="69" t="s">
        <v>9</v>
      </c>
      <c r="D20" s="70" t="s">
        <v>60</v>
      </c>
      <c r="E20" s="17">
        <v>2201280040</v>
      </c>
      <c r="F20" s="17">
        <v>240</v>
      </c>
      <c r="G20" s="17">
        <v>147328</v>
      </c>
      <c r="H20" s="17">
        <v>148000</v>
      </c>
      <c r="I20" s="17">
        <v>86024</v>
      </c>
    </row>
    <row r="21" spans="1:9" ht="15.75">
      <c r="A21" s="71" t="s">
        <v>14</v>
      </c>
      <c r="B21" s="18">
        <v>922</v>
      </c>
      <c r="C21" s="69" t="s">
        <v>9</v>
      </c>
      <c r="D21" s="70" t="s">
        <v>60</v>
      </c>
      <c r="E21" s="17">
        <v>2201280040</v>
      </c>
      <c r="F21" s="17">
        <v>800</v>
      </c>
      <c r="G21" s="17">
        <f>G22</f>
        <v>12180</v>
      </c>
      <c r="H21" s="17">
        <f>H22</f>
        <v>10680</v>
      </c>
      <c r="I21" s="17">
        <f>I22</f>
        <v>10680</v>
      </c>
    </row>
    <row r="22" spans="1:9" ht="15.75">
      <c r="A22" s="72" t="s">
        <v>75</v>
      </c>
      <c r="B22" s="18">
        <v>922</v>
      </c>
      <c r="C22" s="69" t="s">
        <v>9</v>
      </c>
      <c r="D22" s="70" t="s">
        <v>60</v>
      </c>
      <c r="E22" s="17">
        <v>2201280040</v>
      </c>
      <c r="F22" s="17">
        <v>850</v>
      </c>
      <c r="G22" s="17">
        <v>12180</v>
      </c>
      <c r="H22" s="17">
        <v>10680</v>
      </c>
      <c r="I22" s="17">
        <v>10680</v>
      </c>
    </row>
    <row r="23" spans="1:9" ht="37.5">
      <c r="A23" s="37" t="s">
        <v>91</v>
      </c>
      <c r="B23" s="73">
        <v>922</v>
      </c>
      <c r="C23" s="65" t="s">
        <v>9</v>
      </c>
      <c r="D23" s="66" t="s">
        <v>16</v>
      </c>
      <c r="E23" s="55"/>
      <c r="F23" s="55"/>
      <c r="G23" s="55">
        <f>G24</f>
        <v>7500</v>
      </c>
      <c r="H23" s="55">
        <f>H24</f>
        <v>0</v>
      </c>
      <c r="I23" s="55">
        <f>I24</f>
        <v>0</v>
      </c>
    </row>
    <row r="24" spans="1:9" ht="15.75">
      <c r="A24" s="40" t="s">
        <v>92</v>
      </c>
      <c r="B24" s="74">
        <v>922</v>
      </c>
      <c r="C24" s="69" t="s">
        <v>9</v>
      </c>
      <c r="D24" s="70" t="s">
        <v>16</v>
      </c>
      <c r="E24" s="75">
        <v>3000080060</v>
      </c>
      <c r="F24" s="17"/>
      <c r="G24" s="17">
        <f>G25</f>
        <v>7500</v>
      </c>
      <c r="H24" s="17"/>
      <c r="I24" s="17"/>
    </row>
    <row r="25" spans="1:9" ht="15.75">
      <c r="A25" s="76" t="s">
        <v>14</v>
      </c>
      <c r="B25" s="74">
        <v>922</v>
      </c>
      <c r="C25" s="69" t="s">
        <v>9</v>
      </c>
      <c r="D25" s="70" t="s">
        <v>16</v>
      </c>
      <c r="E25" s="75">
        <v>3000080060</v>
      </c>
      <c r="F25" s="17">
        <v>800</v>
      </c>
      <c r="G25" s="17">
        <f>G26</f>
        <v>7500</v>
      </c>
      <c r="H25" s="17"/>
      <c r="I25" s="17"/>
    </row>
    <row r="26" spans="1:9" ht="15.75">
      <c r="A26" s="76" t="s">
        <v>93</v>
      </c>
      <c r="B26" s="74">
        <v>922</v>
      </c>
      <c r="C26" s="69" t="s">
        <v>9</v>
      </c>
      <c r="D26" s="70" t="s">
        <v>16</v>
      </c>
      <c r="E26" s="75">
        <v>3000080060</v>
      </c>
      <c r="F26" s="17">
        <v>880</v>
      </c>
      <c r="G26" s="17">
        <v>7500</v>
      </c>
      <c r="H26" s="17"/>
      <c r="I26" s="17"/>
    </row>
    <row r="27" spans="1:9" ht="31.5" customHeight="1">
      <c r="A27" s="37" t="s">
        <v>78</v>
      </c>
      <c r="B27" s="64">
        <v>922</v>
      </c>
      <c r="C27" s="65" t="s">
        <v>9</v>
      </c>
      <c r="D27" s="66" t="s">
        <v>17</v>
      </c>
      <c r="E27" s="55"/>
      <c r="F27" s="55"/>
      <c r="G27" s="55">
        <f>G28</f>
        <v>5000</v>
      </c>
      <c r="H27" s="55">
        <f aca="true" t="shared" si="1" ref="H27:I29">H28</f>
        <v>5000</v>
      </c>
      <c r="I27" s="55">
        <f t="shared" si="1"/>
        <v>5000</v>
      </c>
    </row>
    <row r="28" spans="1:9" ht="15.75">
      <c r="A28" s="77" t="s">
        <v>77</v>
      </c>
      <c r="B28" s="18">
        <v>922</v>
      </c>
      <c r="C28" s="69" t="s">
        <v>9</v>
      </c>
      <c r="D28" s="70" t="s">
        <v>17</v>
      </c>
      <c r="E28" s="17">
        <v>3000083030</v>
      </c>
      <c r="F28" s="17"/>
      <c r="G28" s="17">
        <f>G29</f>
        <v>5000</v>
      </c>
      <c r="H28" s="17">
        <f t="shared" si="1"/>
        <v>5000</v>
      </c>
      <c r="I28" s="17">
        <f t="shared" si="1"/>
        <v>5000</v>
      </c>
    </row>
    <row r="29" spans="1:9" ht="15.75">
      <c r="A29" s="71" t="s">
        <v>14</v>
      </c>
      <c r="B29" s="18">
        <v>922</v>
      </c>
      <c r="C29" s="69" t="s">
        <v>9</v>
      </c>
      <c r="D29" s="70" t="s">
        <v>17</v>
      </c>
      <c r="E29" s="17">
        <v>3000083030</v>
      </c>
      <c r="F29" s="17">
        <v>800</v>
      </c>
      <c r="G29" s="17">
        <f>G30</f>
        <v>5000</v>
      </c>
      <c r="H29" s="17">
        <f t="shared" si="1"/>
        <v>5000</v>
      </c>
      <c r="I29" s="17">
        <f t="shared" si="1"/>
        <v>5000</v>
      </c>
    </row>
    <row r="30" spans="1:9" ht="15.75">
      <c r="A30" s="71" t="s">
        <v>76</v>
      </c>
      <c r="B30" s="18">
        <v>922</v>
      </c>
      <c r="C30" s="69" t="s">
        <v>9</v>
      </c>
      <c r="D30" s="70" t="s">
        <v>17</v>
      </c>
      <c r="E30" s="17">
        <v>3000083030</v>
      </c>
      <c r="F30" s="17">
        <v>870</v>
      </c>
      <c r="G30" s="17">
        <v>5000</v>
      </c>
      <c r="H30" s="17">
        <v>5000</v>
      </c>
      <c r="I30" s="17">
        <v>5000</v>
      </c>
    </row>
    <row r="31" spans="1:9" ht="32.25" customHeight="1">
      <c r="A31" s="37" t="s">
        <v>18</v>
      </c>
      <c r="B31" s="64">
        <v>922</v>
      </c>
      <c r="C31" s="54" t="s">
        <v>9</v>
      </c>
      <c r="D31" s="54" t="s">
        <v>19</v>
      </c>
      <c r="E31" s="55" t="s">
        <v>2</v>
      </c>
      <c r="F31" s="55" t="s">
        <v>2</v>
      </c>
      <c r="G31" s="55">
        <f>G32+G42+G37+G45</f>
        <v>99408</v>
      </c>
      <c r="H31" s="55">
        <f>H32+H42+H37+H45</f>
        <v>92630</v>
      </c>
      <c r="I31" s="55">
        <f>I32+I42+I37+I45</f>
        <v>92400</v>
      </c>
    </row>
    <row r="32" spans="1:9" ht="31.5">
      <c r="A32" s="31" t="s">
        <v>38</v>
      </c>
      <c r="B32" s="57">
        <v>922</v>
      </c>
      <c r="C32" s="6" t="s">
        <v>9</v>
      </c>
      <c r="D32" s="6">
        <v>13</v>
      </c>
      <c r="E32" s="6">
        <v>2201380070</v>
      </c>
      <c r="F32" s="6"/>
      <c r="G32" s="6">
        <f>G33+G35</f>
        <v>15000</v>
      </c>
      <c r="H32" s="6">
        <f>H33+H35</f>
        <v>15000</v>
      </c>
      <c r="I32" s="6">
        <f>I33+I35</f>
        <v>13500</v>
      </c>
    </row>
    <row r="33" spans="1:9" ht="31.5">
      <c r="A33" s="5" t="s">
        <v>51</v>
      </c>
      <c r="B33" s="57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f>G34</f>
        <v>10000</v>
      </c>
      <c r="H33" s="6">
        <f>H34</f>
        <v>10000</v>
      </c>
      <c r="I33" s="6">
        <f>I34</f>
        <v>8500</v>
      </c>
    </row>
    <row r="34" spans="1:9" ht="31.5">
      <c r="A34" s="5" t="s">
        <v>47</v>
      </c>
      <c r="B34" s="57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10000</v>
      </c>
      <c r="H34" s="6">
        <v>10000</v>
      </c>
      <c r="I34" s="6">
        <v>8500</v>
      </c>
    </row>
    <row r="35" spans="1:9" ht="15.75">
      <c r="A35" s="20" t="s">
        <v>14</v>
      </c>
      <c r="B35" s="57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>
      <c r="A36" s="20" t="s">
        <v>46</v>
      </c>
      <c r="B36" s="57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>
      <c r="A37" s="32" t="s">
        <v>50</v>
      </c>
      <c r="B37" s="57">
        <v>922</v>
      </c>
      <c r="C37" s="11" t="s">
        <v>9</v>
      </c>
      <c r="D37" s="6">
        <v>13</v>
      </c>
      <c r="E37" s="6">
        <v>2201480900</v>
      </c>
      <c r="F37" s="6"/>
      <c r="G37" s="6">
        <f aca="true" t="shared" si="2" ref="G37:I38">G38</f>
        <v>0</v>
      </c>
      <c r="H37" s="6">
        <f t="shared" si="2"/>
        <v>0</v>
      </c>
      <c r="I37" s="6">
        <f t="shared" si="2"/>
        <v>0</v>
      </c>
    </row>
    <row r="38" spans="1:9" ht="31.5" hidden="1">
      <c r="A38" s="5" t="s">
        <v>51</v>
      </c>
      <c r="B38" s="57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>
      <c r="A39" s="5" t="s">
        <v>47</v>
      </c>
      <c r="B39" s="57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>
      <c r="A40" s="20" t="s">
        <v>14</v>
      </c>
      <c r="B40" s="57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>
      <c r="A41" s="20" t="s">
        <v>46</v>
      </c>
      <c r="B41" s="57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31.5">
      <c r="A42" s="31" t="s">
        <v>84</v>
      </c>
      <c r="B42" s="57">
        <v>922</v>
      </c>
      <c r="C42" s="6" t="s">
        <v>9</v>
      </c>
      <c r="D42" s="6">
        <v>13</v>
      </c>
      <c r="E42" s="18">
        <v>2201580920</v>
      </c>
      <c r="F42" s="6"/>
      <c r="G42" s="6">
        <f aca="true" t="shared" si="3" ref="G42:I43">G43</f>
        <v>83808</v>
      </c>
      <c r="H42" s="6">
        <f t="shared" si="3"/>
        <v>77030</v>
      </c>
      <c r="I42" s="6">
        <f t="shared" si="3"/>
        <v>78300</v>
      </c>
    </row>
    <row r="43" spans="1:9" ht="31.5">
      <c r="A43" s="5" t="s">
        <v>51</v>
      </c>
      <c r="B43" s="57">
        <v>922</v>
      </c>
      <c r="C43" s="6" t="s">
        <v>9</v>
      </c>
      <c r="D43" s="6">
        <v>13</v>
      </c>
      <c r="E43" s="18">
        <v>2201580920</v>
      </c>
      <c r="F43" s="6">
        <v>200</v>
      </c>
      <c r="G43" s="6">
        <f t="shared" si="3"/>
        <v>83808</v>
      </c>
      <c r="H43" s="6">
        <f t="shared" si="3"/>
        <v>77030</v>
      </c>
      <c r="I43" s="6">
        <f t="shared" si="3"/>
        <v>78300</v>
      </c>
    </row>
    <row r="44" spans="1:9" ht="31.5">
      <c r="A44" s="22" t="s">
        <v>47</v>
      </c>
      <c r="B44" s="57">
        <v>922</v>
      </c>
      <c r="C44" s="6" t="s">
        <v>9</v>
      </c>
      <c r="D44" s="6">
        <v>13</v>
      </c>
      <c r="E44" s="18">
        <v>2201580920</v>
      </c>
      <c r="F44" s="6">
        <v>240</v>
      </c>
      <c r="G44" s="6">
        <v>83808</v>
      </c>
      <c r="H44" s="6">
        <v>77030</v>
      </c>
      <c r="I44" s="6">
        <v>78300</v>
      </c>
    </row>
    <row r="45" spans="1:9" ht="90.75" customHeight="1">
      <c r="A45" s="40" t="s">
        <v>85</v>
      </c>
      <c r="B45" s="78">
        <v>922</v>
      </c>
      <c r="C45" s="79" t="s">
        <v>9</v>
      </c>
      <c r="D45" s="79">
        <v>13</v>
      </c>
      <c r="E45" s="57" t="s">
        <v>95</v>
      </c>
      <c r="F45" s="79"/>
      <c r="G45" s="79">
        <f aca="true" t="shared" si="4" ref="G45:I46">G46</f>
        <v>600</v>
      </c>
      <c r="H45" s="79">
        <f t="shared" si="4"/>
        <v>600</v>
      </c>
      <c r="I45" s="79">
        <f t="shared" si="4"/>
        <v>600</v>
      </c>
    </row>
    <row r="46" spans="1:9" ht="15.75">
      <c r="A46" s="41" t="s">
        <v>39</v>
      </c>
      <c r="B46" s="78">
        <v>922</v>
      </c>
      <c r="C46" s="6" t="s">
        <v>9</v>
      </c>
      <c r="D46" s="6">
        <v>13</v>
      </c>
      <c r="E46" s="18" t="s">
        <v>96</v>
      </c>
      <c r="F46" s="6">
        <v>500</v>
      </c>
      <c r="G46" s="6">
        <f t="shared" si="4"/>
        <v>600</v>
      </c>
      <c r="H46" s="6">
        <f t="shared" si="4"/>
        <v>600</v>
      </c>
      <c r="I46" s="6">
        <f t="shared" si="4"/>
        <v>600</v>
      </c>
    </row>
    <row r="47" spans="1:9" ht="15.75">
      <c r="A47" s="41" t="s">
        <v>86</v>
      </c>
      <c r="B47" s="78">
        <v>922</v>
      </c>
      <c r="C47" s="6" t="s">
        <v>9</v>
      </c>
      <c r="D47" s="6">
        <v>13</v>
      </c>
      <c r="E47" s="18" t="s">
        <v>96</v>
      </c>
      <c r="F47" s="6">
        <v>540</v>
      </c>
      <c r="G47" s="6">
        <v>600</v>
      </c>
      <c r="H47" s="6">
        <v>600</v>
      </c>
      <c r="I47" s="6">
        <v>600</v>
      </c>
    </row>
    <row r="48" spans="1:9" ht="18.75">
      <c r="A48" s="37" t="s">
        <v>22</v>
      </c>
      <c r="B48" s="64">
        <v>922</v>
      </c>
      <c r="C48" s="8" t="s">
        <v>10</v>
      </c>
      <c r="D48" s="9" t="s">
        <v>2</v>
      </c>
      <c r="E48" s="9" t="s">
        <v>2</v>
      </c>
      <c r="F48" s="9" t="s">
        <v>2</v>
      </c>
      <c r="G48" s="9">
        <f>G49</f>
        <v>79305</v>
      </c>
      <c r="H48" s="9">
        <f aca="true" t="shared" si="5" ref="G48:I49">H49</f>
        <v>79305</v>
      </c>
      <c r="I48" s="9">
        <f t="shared" si="5"/>
        <v>79305</v>
      </c>
    </row>
    <row r="49" spans="1:9" ht="15.75">
      <c r="A49" s="28" t="s">
        <v>23</v>
      </c>
      <c r="B49" s="57">
        <v>922</v>
      </c>
      <c r="C49" s="16" t="s">
        <v>10</v>
      </c>
      <c r="D49" s="16" t="s">
        <v>11</v>
      </c>
      <c r="E49" s="17" t="s">
        <v>2</v>
      </c>
      <c r="F49" s="17" t="s">
        <v>2</v>
      </c>
      <c r="G49" s="17">
        <f t="shared" si="5"/>
        <v>79305</v>
      </c>
      <c r="H49" s="17">
        <f t="shared" si="5"/>
        <v>79305</v>
      </c>
      <c r="I49" s="17">
        <f t="shared" si="5"/>
        <v>79305</v>
      </c>
    </row>
    <row r="50" spans="1:9" ht="31.5">
      <c r="A50" s="22" t="s">
        <v>49</v>
      </c>
      <c r="B50" s="57">
        <v>922</v>
      </c>
      <c r="C50" s="6" t="s">
        <v>10</v>
      </c>
      <c r="D50" s="6" t="s">
        <v>11</v>
      </c>
      <c r="E50" s="6">
        <v>2201151180</v>
      </c>
      <c r="F50" s="10" t="s">
        <v>2</v>
      </c>
      <c r="G50" s="10">
        <f>G51+G53</f>
        <v>79305</v>
      </c>
      <c r="H50" s="10">
        <f>H51+H53</f>
        <v>79305</v>
      </c>
      <c r="I50" s="10">
        <f>I51+I53</f>
        <v>79305</v>
      </c>
    </row>
    <row r="51" spans="1:9" ht="103.5" customHeight="1">
      <c r="A51" s="34" t="s">
        <v>70</v>
      </c>
      <c r="B51" s="78">
        <v>922</v>
      </c>
      <c r="C51" s="11" t="s">
        <v>10</v>
      </c>
      <c r="D51" s="6" t="s">
        <v>11</v>
      </c>
      <c r="E51" s="6">
        <v>2201151180</v>
      </c>
      <c r="F51" s="6">
        <v>100</v>
      </c>
      <c r="G51" s="6">
        <f>G52</f>
        <v>77781</v>
      </c>
      <c r="H51" s="6">
        <f>H52</f>
        <v>77781</v>
      </c>
      <c r="I51" s="6">
        <f>I52</f>
        <v>77781</v>
      </c>
    </row>
    <row r="52" spans="1:9" ht="37.5">
      <c r="A52" s="34" t="s">
        <v>71</v>
      </c>
      <c r="B52" s="78">
        <v>922</v>
      </c>
      <c r="C52" s="11" t="s">
        <v>10</v>
      </c>
      <c r="D52" s="6" t="s">
        <v>11</v>
      </c>
      <c r="E52" s="6">
        <v>2201151180</v>
      </c>
      <c r="F52" s="6">
        <v>120</v>
      </c>
      <c r="G52" s="6">
        <v>77781</v>
      </c>
      <c r="H52" s="6">
        <v>77781</v>
      </c>
      <c r="I52" s="6">
        <v>77781</v>
      </c>
    </row>
    <row r="53" spans="1:9" ht="31.5">
      <c r="A53" s="5" t="s">
        <v>51</v>
      </c>
      <c r="B53" s="78">
        <v>922</v>
      </c>
      <c r="C53" s="11" t="s">
        <v>10</v>
      </c>
      <c r="D53" s="6" t="s">
        <v>11</v>
      </c>
      <c r="E53" s="6">
        <v>2201151180</v>
      </c>
      <c r="F53" s="6">
        <v>200</v>
      </c>
      <c r="G53" s="6">
        <f>G54</f>
        <v>1524</v>
      </c>
      <c r="H53" s="6">
        <f>H54</f>
        <v>1524</v>
      </c>
      <c r="I53" s="6">
        <f>I54</f>
        <v>1524</v>
      </c>
    </row>
    <row r="54" spans="1:9" ht="31.5">
      <c r="A54" s="5" t="s">
        <v>47</v>
      </c>
      <c r="B54" s="78">
        <v>922</v>
      </c>
      <c r="C54" s="11" t="s">
        <v>10</v>
      </c>
      <c r="D54" s="6" t="s">
        <v>11</v>
      </c>
      <c r="E54" s="6">
        <v>2201151180</v>
      </c>
      <c r="F54" s="6">
        <v>240</v>
      </c>
      <c r="G54" s="6">
        <v>1524</v>
      </c>
      <c r="H54" s="6">
        <v>1524</v>
      </c>
      <c r="I54" s="6">
        <v>1524</v>
      </c>
    </row>
    <row r="55" spans="1:9" ht="31.5">
      <c r="A55" s="35" t="s">
        <v>41</v>
      </c>
      <c r="B55" s="64">
        <v>922</v>
      </c>
      <c r="C55" s="13" t="s">
        <v>11</v>
      </c>
      <c r="D55" s="13"/>
      <c r="E55" s="14"/>
      <c r="F55" s="14"/>
      <c r="G55" s="14">
        <f aca="true" t="shared" si="6" ref="G55:I58">G56</f>
        <v>15000</v>
      </c>
      <c r="H55" s="14">
        <f t="shared" si="6"/>
        <v>15000</v>
      </c>
      <c r="I55" s="14">
        <f t="shared" si="6"/>
        <v>15000</v>
      </c>
    </row>
    <row r="56" spans="1:9" ht="47.25">
      <c r="A56" s="5" t="s">
        <v>42</v>
      </c>
      <c r="B56" s="57">
        <v>922</v>
      </c>
      <c r="C56" s="15" t="s">
        <v>11</v>
      </c>
      <c r="D56" s="15" t="s">
        <v>24</v>
      </c>
      <c r="E56" s="6"/>
      <c r="F56" s="6"/>
      <c r="G56" s="6">
        <f t="shared" si="6"/>
        <v>15000</v>
      </c>
      <c r="H56" s="6">
        <f t="shared" si="6"/>
        <v>15000</v>
      </c>
      <c r="I56" s="6">
        <f t="shared" si="6"/>
        <v>15000</v>
      </c>
    </row>
    <row r="57" spans="1:9" ht="15.75">
      <c r="A57" s="5" t="s">
        <v>43</v>
      </c>
      <c r="B57" s="57">
        <v>922</v>
      </c>
      <c r="C57" s="15" t="s">
        <v>11</v>
      </c>
      <c r="D57" s="15" t="s">
        <v>24</v>
      </c>
      <c r="E57" s="6">
        <v>2201681140</v>
      </c>
      <c r="F57" s="6"/>
      <c r="G57" s="6">
        <f t="shared" si="6"/>
        <v>15000</v>
      </c>
      <c r="H57" s="6">
        <f t="shared" si="6"/>
        <v>15000</v>
      </c>
      <c r="I57" s="6">
        <f t="shared" si="6"/>
        <v>15000</v>
      </c>
    </row>
    <row r="58" spans="1:9" ht="31.5">
      <c r="A58" s="5" t="s">
        <v>51</v>
      </c>
      <c r="B58" s="57">
        <v>922</v>
      </c>
      <c r="C58" s="15" t="s">
        <v>11</v>
      </c>
      <c r="D58" s="15" t="s">
        <v>24</v>
      </c>
      <c r="E58" s="6">
        <v>2201681140</v>
      </c>
      <c r="F58" s="6">
        <v>200</v>
      </c>
      <c r="G58" s="6">
        <f t="shared" si="6"/>
        <v>15000</v>
      </c>
      <c r="H58" s="6">
        <f t="shared" si="6"/>
        <v>15000</v>
      </c>
      <c r="I58" s="6">
        <f t="shared" si="6"/>
        <v>15000</v>
      </c>
    </row>
    <row r="59" spans="1:9" ht="31.5">
      <c r="A59" s="5" t="s">
        <v>47</v>
      </c>
      <c r="B59" s="57">
        <v>922</v>
      </c>
      <c r="C59" s="15" t="s">
        <v>11</v>
      </c>
      <c r="D59" s="15" t="s">
        <v>24</v>
      </c>
      <c r="E59" s="6">
        <v>2201681140</v>
      </c>
      <c r="F59" s="6">
        <v>240</v>
      </c>
      <c r="G59" s="6">
        <v>15000</v>
      </c>
      <c r="H59" s="6">
        <v>15000</v>
      </c>
      <c r="I59" s="6">
        <v>15000</v>
      </c>
    </row>
    <row r="60" spans="1:9" ht="15.75">
      <c r="A60" s="12" t="s">
        <v>61</v>
      </c>
      <c r="B60" s="64">
        <v>922</v>
      </c>
      <c r="C60" s="27" t="s">
        <v>60</v>
      </c>
      <c r="D60" s="27"/>
      <c r="E60" s="27"/>
      <c r="F60" s="27"/>
      <c r="G60" s="27">
        <f>G61</f>
        <v>1731421</v>
      </c>
      <c r="H60" s="27">
        <f aca="true" t="shared" si="7" ref="H60:I63">H61</f>
        <v>1927694</v>
      </c>
      <c r="I60" s="27">
        <f t="shared" si="7"/>
        <v>2178682</v>
      </c>
    </row>
    <row r="61" spans="1:9" ht="15.75">
      <c r="A61" s="5" t="s">
        <v>62</v>
      </c>
      <c r="B61" s="57">
        <v>922</v>
      </c>
      <c r="C61" s="15" t="s">
        <v>60</v>
      </c>
      <c r="D61" s="15" t="s">
        <v>24</v>
      </c>
      <c r="E61" s="6"/>
      <c r="F61" s="6"/>
      <c r="G61" s="6">
        <f>G62</f>
        <v>1731421</v>
      </c>
      <c r="H61" s="6">
        <f t="shared" si="7"/>
        <v>1927694</v>
      </c>
      <c r="I61" s="6">
        <f t="shared" si="7"/>
        <v>2178682</v>
      </c>
    </row>
    <row r="62" spans="1:9" ht="31.5">
      <c r="A62" s="5" t="s">
        <v>63</v>
      </c>
      <c r="B62" s="57">
        <v>922</v>
      </c>
      <c r="C62" s="15" t="s">
        <v>60</v>
      </c>
      <c r="D62" s="15" t="s">
        <v>24</v>
      </c>
      <c r="E62" s="6">
        <v>2201881600</v>
      </c>
      <c r="F62" s="6"/>
      <c r="G62" s="6">
        <f>G63</f>
        <v>1731421</v>
      </c>
      <c r="H62" s="6">
        <f t="shared" si="7"/>
        <v>1927694</v>
      </c>
      <c r="I62" s="6">
        <f t="shared" si="7"/>
        <v>2178682</v>
      </c>
    </row>
    <row r="63" spans="1:9" ht="31.5">
      <c r="A63" s="5" t="s">
        <v>51</v>
      </c>
      <c r="B63" s="57">
        <v>922</v>
      </c>
      <c r="C63" s="15" t="s">
        <v>60</v>
      </c>
      <c r="D63" s="15" t="s">
        <v>24</v>
      </c>
      <c r="E63" s="6">
        <v>2201881600</v>
      </c>
      <c r="F63" s="6">
        <v>200</v>
      </c>
      <c r="G63" s="6">
        <f>G64</f>
        <v>1731421</v>
      </c>
      <c r="H63" s="6">
        <f t="shared" si="7"/>
        <v>1927694</v>
      </c>
      <c r="I63" s="6">
        <f t="shared" si="7"/>
        <v>2178682</v>
      </c>
    </row>
    <row r="64" spans="1:9" ht="31.5">
      <c r="A64" s="5" t="s">
        <v>47</v>
      </c>
      <c r="B64" s="57">
        <v>922</v>
      </c>
      <c r="C64" s="15" t="s">
        <v>60</v>
      </c>
      <c r="D64" s="15" t="s">
        <v>24</v>
      </c>
      <c r="E64" s="6">
        <v>2201881600</v>
      </c>
      <c r="F64" s="6">
        <v>240</v>
      </c>
      <c r="G64" s="6">
        <v>1731421</v>
      </c>
      <c r="H64" s="6">
        <v>1927694</v>
      </c>
      <c r="I64" s="6">
        <v>2178682</v>
      </c>
    </row>
    <row r="65" spans="1:9" ht="15.75">
      <c r="A65" s="7" t="s">
        <v>28</v>
      </c>
      <c r="B65" s="64">
        <v>922</v>
      </c>
      <c r="C65" s="8" t="s">
        <v>15</v>
      </c>
      <c r="D65" s="9" t="s">
        <v>2</v>
      </c>
      <c r="E65" s="9" t="s">
        <v>2</v>
      </c>
      <c r="F65" s="9" t="s">
        <v>2</v>
      </c>
      <c r="G65" s="9">
        <f>G66</f>
        <v>146052</v>
      </c>
      <c r="H65" s="9">
        <f>H66</f>
        <v>142073</v>
      </c>
      <c r="I65" s="36">
        <f>I66</f>
        <v>134500</v>
      </c>
    </row>
    <row r="66" spans="1:9" ht="15.75">
      <c r="A66" s="31" t="s">
        <v>26</v>
      </c>
      <c r="B66" s="57">
        <v>922</v>
      </c>
      <c r="C66" s="6" t="s">
        <v>15</v>
      </c>
      <c r="D66" s="15" t="s">
        <v>11</v>
      </c>
      <c r="E66" s="6"/>
      <c r="F66" s="6"/>
      <c r="G66" s="6">
        <f>G67+G70+G73+G76</f>
        <v>146052</v>
      </c>
      <c r="H66" s="6">
        <f>H67+H70+H73+H76</f>
        <v>142073</v>
      </c>
      <c r="I66" s="6">
        <f>I67+I70+I73+I76</f>
        <v>134500</v>
      </c>
    </row>
    <row r="67" spans="1:9" ht="15.75">
      <c r="A67" s="31" t="s">
        <v>54</v>
      </c>
      <c r="B67" s="57">
        <v>922</v>
      </c>
      <c r="C67" s="6" t="s">
        <v>15</v>
      </c>
      <c r="D67" s="15" t="s">
        <v>11</v>
      </c>
      <c r="E67" s="6">
        <v>2201981690</v>
      </c>
      <c r="F67" s="6"/>
      <c r="G67" s="6">
        <f aca="true" t="shared" si="8" ref="G67:I68">G68</f>
        <v>146052</v>
      </c>
      <c r="H67" s="6">
        <f t="shared" si="8"/>
        <v>142073</v>
      </c>
      <c r="I67" s="6">
        <f t="shared" si="8"/>
        <v>134500</v>
      </c>
    </row>
    <row r="68" spans="1:9" ht="31.5">
      <c r="A68" s="5" t="s">
        <v>51</v>
      </c>
      <c r="B68" s="57">
        <v>922</v>
      </c>
      <c r="C68" s="6" t="s">
        <v>15</v>
      </c>
      <c r="D68" s="15" t="s">
        <v>11</v>
      </c>
      <c r="E68" s="6">
        <v>2201981690</v>
      </c>
      <c r="F68" s="6">
        <v>200</v>
      </c>
      <c r="G68" s="6">
        <f t="shared" si="8"/>
        <v>146052</v>
      </c>
      <c r="H68" s="6">
        <f t="shared" si="8"/>
        <v>142073</v>
      </c>
      <c r="I68" s="6">
        <f t="shared" si="8"/>
        <v>134500</v>
      </c>
    </row>
    <row r="69" spans="1:9" ht="31.5">
      <c r="A69" s="5" t="s">
        <v>47</v>
      </c>
      <c r="B69" s="57">
        <v>922</v>
      </c>
      <c r="C69" s="6" t="s">
        <v>15</v>
      </c>
      <c r="D69" s="15" t="s">
        <v>11</v>
      </c>
      <c r="E69" s="6">
        <v>2201981690</v>
      </c>
      <c r="F69" s="6">
        <v>240</v>
      </c>
      <c r="G69" s="6">
        <v>146052</v>
      </c>
      <c r="H69" s="6">
        <v>142073</v>
      </c>
      <c r="I69" s="6">
        <v>134500</v>
      </c>
    </row>
    <row r="70" spans="1:9" ht="15.75" hidden="1">
      <c r="A70" s="31" t="s">
        <v>34</v>
      </c>
      <c r="B70" s="57">
        <v>922</v>
      </c>
      <c r="C70" s="6" t="s">
        <v>15</v>
      </c>
      <c r="D70" s="15" t="s">
        <v>11</v>
      </c>
      <c r="E70" s="6">
        <v>2202081700</v>
      </c>
      <c r="F70" s="6"/>
      <c r="G70" s="6">
        <f aca="true" t="shared" si="9" ref="G70:I71">G71</f>
        <v>0</v>
      </c>
      <c r="H70" s="6">
        <f t="shared" si="9"/>
        <v>0</v>
      </c>
      <c r="I70" s="6">
        <f t="shared" si="9"/>
        <v>0</v>
      </c>
    </row>
    <row r="71" spans="1:9" ht="31.5" hidden="1">
      <c r="A71" s="5" t="s">
        <v>51</v>
      </c>
      <c r="B71" s="57">
        <v>922</v>
      </c>
      <c r="C71" s="6" t="s">
        <v>15</v>
      </c>
      <c r="D71" s="15" t="s">
        <v>11</v>
      </c>
      <c r="E71" s="6">
        <v>2202081700</v>
      </c>
      <c r="F71" s="6">
        <v>200</v>
      </c>
      <c r="G71" s="6">
        <f t="shared" si="9"/>
        <v>0</v>
      </c>
      <c r="H71" s="6">
        <f t="shared" si="9"/>
        <v>0</v>
      </c>
      <c r="I71" s="6">
        <f t="shared" si="9"/>
        <v>0</v>
      </c>
    </row>
    <row r="72" spans="1:9" ht="31.5" hidden="1">
      <c r="A72" s="5" t="s">
        <v>47</v>
      </c>
      <c r="B72" s="57">
        <v>922</v>
      </c>
      <c r="C72" s="6" t="s">
        <v>15</v>
      </c>
      <c r="D72" s="15" t="s">
        <v>11</v>
      </c>
      <c r="E72" s="6">
        <v>2202081700</v>
      </c>
      <c r="F72" s="6">
        <v>240</v>
      </c>
      <c r="G72" s="6"/>
      <c r="H72" s="6"/>
      <c r="I72" s="6"/>
    </row>
    <row r="73" spans="1:9" ht="31.5" hidden="1">
      <c r="A73" s="31" t="s">
        <v>35</v>
      </c>
      <c r="B73" s="57">
        <v>922</v>
      </c>
      <c r="C73" s="6" t="s">
        <v>15</v>
      </c>
      <c r="D73" s="15" t="s">
        <v>11</v>
      </c>
      <c r="E73" s="6">
        <v>2202181710</v>
      </c>
      <c r="F73" s="6"/>
      <c r="G73" s="6">
        <f aca="true" t="shared" si="10" ref="G73:I74">G74</f>
        <v>0</v>
      </c>
      <c r="H73" s="6">
        <f t="shared" si="10"/>
        <v>0</v>
      </c>
      <c r="I73" s="6">
        <f t="shared" si="10"/>
        <v>0</v>
      </c>
    </row>
    <row r="74" spans="1:9" ht="31.5" hidden="1">
      <c r="A74" s="5" t="s">
        <v>51</v>
      </c>
      <c r="B74" s="57">
        <v>922</v>
      </c>
      <c r="C74" s="6" t="s">
        <v>15</v>
      </c>
      <c r="D74" s="15" t="s">
        <v>11</v>
      </c>
      <c r="E74" s="6">
        <v>2202181710</v>
      </c>
      <c r="F74" s="6">
        <v>200</v>
      </c>
      <c r="G74" s="6">
        <f t="shared" si="10"/>
        <v>0</v>
      </c>
      <c r="H74" s="6">
        <f t="shared" si="10"/>
        <v>0</v>
      </c>
      <c r="I74" s="6">
        <f t="shared" si="10"/>
        <v>0</v>
      </c>
    </row>
    <row r="75" spans="1:9" ht="31.5" hidden="1">
      <c r="A75" s="5" t="s">
        <v>47</v>
      </c>
      <c r="B75" s="57">
        <v>922</v>
      </c>
      <c r="C75" s="6" t="s">
        <v>15</v>
      </c>
      <c r="D75" s="15" t="s">
        <v>11</v>
      </c>
      <c r="E75" s="6">
        <v>2202181710</v>
      </c>
      <c r="F75" s="6">
        <v>240</v>
      </c>
      <c r="G75" s="6"/>
      <c r="H75" s="6"/>
      <c r="I75" s="6"/>
    </row>
    <row r="76" spans="1:9" ht="15.75" hidden="1">
      <c r="A76" s="31" t="s">
        <v>55</v>
      </c>
      <c r="B76" s="57">
        <v>922</v>
      </c>
      <c r="C76" s="6" t="s">
        <v>15</v>
      </c>
      <c r="D76" s="15" t="s">
        <v>11</v>
      </c>
      <c r="E76" s="6">
        <v>2202281730</v>
      </c>
      <c r="F76" s="6"/>
      <c r="G76" s="6">
        <f aca="true" t="shared" si="11" ref="G76:I77">G77</f>
        <v>0</v>
      </c>
      <c r="H76" s="6">
        <f t="shared" si="11"/>
        <v>0</v>
      </c>
      <c r="I76" s="6">
        <f t="shared" si="11"/>
        <v>0</v>
      </c>
    </row>
    <row r="77" spans="1:9" ht="31.5" hidden="1">
      <c r="A77" s="5" t="s">
        <v>51</v>
      </c>
      <c r="B77" s="57">
        <v>922</v>
      </c>
      <c r="C77" s="6" t="s">
        <v>15</v>
      </c>
      <c r="D77" s="15" t="s">
        <v>11</v>
      </c>
      <c r="E77" s="6">
        <v>2202281730</v>
      </c>
      <c r="F77" s="6">
        <v>200</v>
      </c>
      <c r="G77" s="6">
        <f t="shared" si="11"/>
        <v>0</v>
      </c>
      <c r="H77" s="6">
        <f t="shared" si="11"/>
        <v>0</v>
      </c>
      <c r="I77" s="6">
        <f t="shared" si="11"/>
        <v>0</v>
      </c>
    </row>
    <row r="78" spans="1:9" ht="31.5" hidden="1">
      <c r="A78" s="5" t="s">
        <v>47</v>
      </c>
      <c r="B78" s="57">
        <v>922</v>
      </c>
      <c r="C78" s="6" t="s">
        <v>15</v>
      </c>
      <c r="D78" s="15" t="s">
        <v>11</v>
      </c>
      <c r="E78" s="6">
        <v>2202281730</v>
      </c>
      <c r="F78" s="6">
        <v>240</v>
      </c>
      <c r="G78" s="6"/>
      <c r="H78" s="6"/>
      <c r="I78" s="6"/>
    </row>
    <row r="79" spans="1:9" ht="15.75" hidden="1">
      <c r="A79" s="7" t="s">
        <v>29</v>
      </c>
      <c r="B79" s="64">
        <v>922</v>
      </c>
      <c r="C79" s="8" t="s">
        <v>16</v>
      </c>
      <c r="D79" s="9" t="s">
        <v>2</v>
      </c>
      <c r="E79" s="9" t="s">
        <v>2</v>
      </c>
      <c r="F79" s="9" t="s">
        <v>2</v>
      </c>
      <c r="G79" s="9">
        <f aca="true" t="shared" si="12" ref="G79:I82">G80</f>
        <v>0</v>
      </c>
      <c r="H79" s="9">
        <f t="shared" si="12"/>
        <v>0</v>
      </c>
      <c r="I79" s="9">
        <f t="shared" si="12"/>
        <v>0</v>
      </c>
    </row>
    <row r="80" spans="1:9" ht="15.75" hidden="1">
      <c r="A80" s="33" t="s">
        <v>56</v>
      </c>
      <c r="B80" s="57">
        <v>922</v>
      </c>
      <c r="C80" s="16" t="s">
        <v>16</v>
      </c>
      <c r="D80" s="16" t="s">
        <v>16</v>
      </c>
      <c r="E80" s="17" t="s">
        <v>2</v>
      </c>
      <c r="F80" s="17" t="s">
        <v>2</v>
      </c>
      <c r="G80" s="17">
        <f t="shared" si="12"/>
        <v>0</v>
      </c>
      <c r="H80" s="17">
        <f t="shared" si="12"/>
        <v>0</v>
      </c>
      <c r="I80" s="17">
        <f t="shared" si="12"/>
        <v>0</v>
      </c>
    </row>
    <row r="81" spans="1:9" ht="31.5" hidden="1">
      <c r="A81" s="31" t="s">
        <v>57</v>
      </c>
      <c r="B81" s="57">
        <v>922</v>
      </c>
      <c r="C81" s="6" t="s">
        <v>16</v>
      </c>
      <c r="D81" s="6" t="s">
        <v>16</v>
      </c>
      <c r="E81" s="6">
        <v>2202482360</v>
      </c>
      <c r="F81" s="10" t="s">
        <v>2</v>
      </c>
      <c r="G81" s="10">
        <f t="shared" si="12"/>
        <v>0</v>
      </c>
      <c r="H81" s="10">
        <f t="shared" si="12"/>
        <v>0</v>
      </c>
      <c r="I81" s="10">
        <f t="shared" si="12"/>
        <v>0</v>
      </c>
    </row>
    <row r="82" spans="1:9" ht="31.5" hidden="1">
      <c r="A82" s="5" t="s">
        <v>51</v>
      </c>
      <c r="B82" s="57">
        <v>922</v>
      </c>
      <c r="C82" s="6" t="s">
        <v>16</v>
      </c>
      <c r="D82" s="6" t="s">
        <v>16</v>
      </c>
      <c r="E82" s="6">
        <v>2202482360</v>
      </c>
      <c r="F82" s="6" t="s">
        <v>12</v>
      </c>
      <c r="G82" s="6">
        <f t="shared" si="12"/>
        <v>0</v>
      </c>
      <c r="H82" s="6">
        <f t="shared" si="12"/>
        <v>0</v>
      </c>
      <c r="I82" s="6">
        <f t="shared" si="12"/>
        <v>0</v>
      </c>
    </row>
    <row r="83" spans="1:9" ht="31.5" hidden="1">
      <c r="A83" s="5" t="s">
        <v>47</v>
      </c>
      <c r="B83" s="57">
        <v>922</v>
      </c>
      <c r="C83" s="6" t="s">
        <v>16</v>
      </c>
      <c r="D83" s="6" t="s">
        <v>16</v>
      </c>
      <c r="E83" s="6">
        <v>2202482360</v>
      </c>
      <c r="F83" s="6" t="s">
        <v>13</v>
      </c>
      <c r="G83" s="6"/>
      <c r="H83" s="6"/>
      <c r="I83" s="6"/>
    </row>
    <row r="84" spans="1:9" ht="22.5" customHeight="1" hidden="1">
      <c r="A84" s="7" t="s">
        <v>30</v>
      </c>
      <c r="B84" s="64">
        <v>922</v>
      </c>
      <c r="C84" s="8" t="s">
        <v>27</v>
      </c>
      <c r="D84" s="9" t="s">
        <v>2</v>
      </c>
      <c r="E84" s="9" t="s">
        <v>2</v>
      </c>
      <c r="F84" s="9" t="s">
        <v>2</v>
      </c>
      <c r="G84" s="9">
        <f aca="true" t="shared" si="13" ref="G84:I87">G85</f>
        <v>0</v>
      </c>
      <c r="H84" s="9">
        <f t="shared" si="13"/>
        <v>0</v>
      </c>
      <c r="I84" s="9">
        <f t="shared" si="13"/>
        <v>0</v>
      </c>
    </row>
    <row r="85" spans="1:9" ht="15.75" hidden="1">
      <c r="A85" s="28" t="s">
        <v>31</v>
      </c>
      <c r="B85" s="57">
        <v>922</v>
      </c>
      <c r="C85" s="16" t="s">
        <v>27</v>
      </c>
      <c r="D85" s="16" t="s">
        <v>9</v>
      </c>
      <c r="E85" s="17" t="s">
        <v>2</v>
      </c>
      <c r="F85" s="17" t="s">
        <v>2</v>
      </c>
      <c r="G85" s="17">
        <f t="shared" si="13"/>
        <v>0</v>
      </c>
      <c r="H85" s="17">
        <f t="shared" si="13"/>
        <v>0</v>
      </c>
      <c r="I85" s="17">
        <f t="shared" si="13"/>
        <v>0</v>
      </c>
    </row>
    <row r="86" spans="1:9" ht="78.75" hidden="1">
      <c r="A86" s="5" t="s">
        <v>58</v>
      </c>
      <c r="B86" s="57">
        <v>922</v>
      </c>
      <c r="C86" s="16" t="s">
        <v>27</v>
      </c>
      <c r="D86" s="16" t="s">
        <v>9</v>
      </c>
      <c r="E86" s="17">
        <v>2202584260</v>
      </c>
      <c r="F86" s="17"/>
      <c r="G86" s="17">
        <f t="shared" si="13"/>
        <v>0</v>
      </c>
      <c r="H86" s="17">
        <f t="shared" si="13"/>
        <v>0</v>
      </c>
      <c r="I86" s="17">
        <f t="shared" si="13"/>
        <v>0</v>
      </c>
    </row>
    <row r="87" spans="1:9" ht="15.75" hidden="1">
      <c r="A87" s="25" t="s">
        <v>39</v>
      </c>
      <c r="B87" s="57">
        <v>922</v>
      </c>
      <c r="C87" s="11" t="s">
        <v>27</v>
      </c>
      <c r="D87" s="6" t="s">
        <v>9</v>
      </c>
      <c r="E87" s="17">
        <v>2202584260</v>
      </c>
      <c r="F87" s="6">
        <v>500</v>
      </c>
      <c r="G87" s="6">
        <f t="shared" si="13"/>
        <v>0</v>
      </c>
      <c r="H87" s="6">
        <f t="shared" si="13"/>
        <v>0</v>
      </c>
      <c r="I87" s="6">
        <f t="shared" si="13"/>
        <v>0</v>
      </c>
    </row>
    <row r="88" spans="1:9" ht="15.75" hidden="1">
      <c r="A88" s="25" t="s">
        <v>40</v>
      </c>
      <c r="B88" s="57">
        <v>922</v>
      </c>
      <c r="C88" s="11" t="s">
        <v>27</v>
      </c>
      <c r="D88" s="6" t="s">
        <v>9</v>
      </c>
      <c r="E88" s="17">
        <v>2202584260</v>
      </c>
      <c r="F88" s="6">
        <v>540</v>
      </c>
      <c r="G88" s="6"/>
      <c r="H88" s="6"/>
      <c r="I88" s="6"/>
    </row>
    <row r="89" spans="1:9" ht="15.75">
      <c r="A89" s="38" t="s">
        <v>32</v>
      </c>
      <c r="B89" s="53">
        <v>922</v>
      </c>
      <c r="C89" s="29" t="s">
        <v>25</v>
      </c>
      <c r="D89" s="30" t="s">
        <v>2</v>
      </c>
      <c r="E89" s="30" t="s">
        <v>2</v>
      </c>
      <c r="F89" s="30" t="s">
        <v>2</v>
      </c>
      <c r="G89" s="30">
        <f aca="true" t="shared" si="14" ref="G89:I92">G90</f>
        <v>131942</v>
      </c>
      <c r="H89" s="30">
        <f t="shared" si="14"/>
        <v>122000</v>
      </c>
      <c r="I89" s="30">
        <f t="shared" si="14"/>
        <v>123800</v>
      </c>
    </row>
    <row r="90" spans="1:9" ht="15.75">
      <c r="A90" s="39" t="s">
        <v>33</v>
      </c>
      <c r="B90" s="57">
        <v>922</v>
      </c>
      <c r="C90" s="16" t="s">
        <v>25</v>
      </c>
      <c r="D90" s="16" t="s">
        <v>9</v>
      </c>
      <c r="E90" s="17" t="s">
        <v>2</v>
      </c>
      <c r="F90" s="17" t="s">
        <v>2</v>
      </c>
      <c r="G90" s="17">
        <f t="shared" si="14"/>
        <v>131942</v>
      </c>
      <c r="H90" s="17">
        <f t="shared" si="14"/>
        <v>122000</v>
      </c>
      <c r="I90" s="17">
        <f t="shared" si="14"/>
        <v>123800</v>
      </c>
    </row>
    <row r="91" spans="1:9" ht="31.5">
      <c r="A91" s="40" t="s">
        <v>59</v>
      </c>
      <c r="B91" s="57">
        <v>922</v>
      </c>
      <c r="C91" s="6" t="s">
        <v>25</v>
      </c>
      <c r="D91" s="6" t="s">
        <v>9</v>
      </c>
      <c r="E91" s="6">
        <v>2201781450</v>
      </c>
      <c r="F91" s="10" t="s">
        <v>2</v>
      </c>
      <c r="G91" s="10">
        <f t="shared" si="14"/>
        <v>131942</v>
      </c>
      <c r="H91" s="10">
        <f t="shared" si="14"/>
        <v>122000</v>
      </c>
      <c r="I91" s="10">
        <f t="shared" si="14"/>
        <v>123800</v>
      </c>
    </row>
    <row r="92" spans="1:9" ht="15.75">
      <c r="A92" s="21" t="s">
        <v>20</v>
      </c>
      <c r="B92" s="57">
        <v>922</v>
      </c>
      <c r="C92" s="6" t="s">
        <v>25</v>
      </c>
      <c r="D92" s="6" t="s">
        <v>9</v>
      </c>
      <c r="E92" s="6">
        <v>2201781450</v>
      </c>
      <c r="F92" s="6" t="s">
        <v>21</v>
      </c>
      <c r="G92" s="6">
        <f t="shared" si="14"/>
        <v>131942</v>
      </c>
      <c r="H92" s="6">
        <f t="shared" si="14"/>
        <v>122000</v>
      </c>
      <c r="I92" s="6">
        <f t="shared" si="14"/>
        <v>123800</v>
      </c>
    </row>
    <row r="93" spans="1:9" ht="31.5">
      <c r="A93" s="5" t="s">
        <v>48</v>
      </c>
      <c r="B93" s="57">
        <v>922</v>
      </c>
      <c r="C93" s="6" t="s">
        <v>25</v>
      </c>
      <c r="D93" s="6" t="s">
        <v>9</v>
      </c>
      <c r="E93" s="6">
        <v>2201781450</v>
      </c>
      <c r="F93" s="6">
        <v>320</v>
      </c>
      <c r="G93" s="6">
        <v>131942</v>
      </c>
      <c r="H93" s="6">
        <v>122000</v>
      </c>
      <c r="I93" s="6">
        <v>123800</v>
      </c>
    </row>
    <row r="94" spans="1:9" ht="15.75" hidden="1">
      <c r="A94" s="7" t="s">
        <v>0</v>
      </c>
      <c r="B94" s="7">
        <v>922</v>
      </c>
      <c r="C94" s="8" t="s">
        <v>17</v>
      </c>
      <c r="D94" s="9" t="s">
        <v>2</v>
      </c>
      <c r="E94" s="9" t="s">
        <v>2</v>
      </c>
      <c r="F94" s="9" t="s">
        <v>2</v>
      </c>
      <c r="G94" s="9">
        <f aca="true" t="shared" si="15" ref="G94:I97">G95</f>
        <v>0</v>
      </c>
      <c r="H94" s="9">
        <f t="shared" si="15"/>
        <v>0</v>
      </c>
      <c r="I94" s="9">
        <f t="shared" si="15"/>
        <v>0</v>
      </c>
    </row>
    <row r="95" spans="1:9" ht="15.75" hidden="1">
      <c r="A95" s="33" t="s">
        <v>1</v>
      </c>
      <c r="B95" s="57">
        <v>922</v>
      </c>
      <c r="C95" s="16" t="s">
        <v>17</v>
      </c>
      <c r="D95" s="16" t="s">
        <v>10</v>
      </c>
      <c r="E95" s="17" t="s">
        <v>2</v>
      </c>
      <c r="F95" s="17" t="s">
        <v>2</v>
      </c>
      <c r="G95" s="17">
        <f t="shared" si="15"/>
        <v>0</v>
      </c>
      <c r="H95" s="17">
        <f t="shared" si="15"/>
        <v>0</v>
      </c>
      <c r="I95" s="17">
        <f t="shared" si="15"/>
        <v>0</v>
      </c>
    </row>
    <row r="96" spans="1:9" ht="47.25" hidden="1">
      <c r="A96" s="31" t="s">
        <v>36</v>
      </c>
      <c r="B96" s="57">
        <v>922</v>
      </c>
      <c r="C96" s="6" t="s">
        <v>17</v>
      </c>
      <c r="D96" s="6" t="s">
        <v>10</v>
      </c>
      <c r="E96" s="6">
        <v>2202382300</v>
      </c>
      <c r="F96" s="10" t="s">
        <v>2</v>
      </c>
      <c r="G96" s="10">
        <f t="shared" si="15"/>
        <v>0</v>
      </c>
      <c r="H96" s="10">
        <f t="shared" si="15"/>
        <v>0</v>
      </c>
      <c r="I96" s="10">
        <f t="shared" si="15"/>
        <v>0</v>
      </c>
    </row>
    <row r="97" spans="1:9" ht="31.5" hidden="1">
      <c r="A97" s="5" t="s">
        <v>51</v>
      </c>
      <c r="B97" s="57">
        <v>922</v>
      </c>
      <c r="C97" s="6" t="s">
        <v>17</v>
      </c>
      <c r="D97" s="6" t="s">
        <v>10</v>
      </c>
      <c r="E97" s="6">
        <v>2202382300</v>
      </c>
      <c r="F97" s="6">
        <v>200</v>
      </c>
      <c r="G97" s="6">
        <f t="shared" si="15"/>
        <v>0</v>
      </c>
      <c r="H97" s="6">
        <f t="shared" si="15"/>
        <v>0</v>
      </c>
      <c r="I97" s="6">
        <f t="shared" si="15"/>
        <v>0</v>
      </c>
    </row>
    <row r="98" spans="1:9" ht="31.5" hidden="1">
      <c r="A98" s="22" t="s">
        <v>47</v>
      </c>
      <c r="B98" s="80">
        <v>922</v>
      </c>
      <c r="C98" s="42" t="s">
        <v>17</v>
      </c>
      <c r="D98" s="42" t="s">
        <v>10</v>
      </c>
      <c r="E98" s="42">
        <v>2202382300</v>
      </c>
      <c r="F98" s="42">
        <v>240</v>
      </c>
      <c r="G98" s="42"/>
      <c r="H98" s="42"/>
      <c r="I98" s="42"/>
    </row>
    <row r="99" spans="1:9" ht="15.75">
      <c r="A99" s="7" t="s">
        <v>87</v>
      </c>
      <c r="B99" s="53">
        <v>922</v>
      </c>
      <c r="C99" s="53" t="s">
        <v>88</v>
      </c>
      <c r="D99" s="7"/>
      <c r="E99" s="7"/>
      <c r="F99" s="7"/>
      <c r="G99" s="7"/>
      <c r="H99" s="53" t="str">
        <f aca="true" t="shared" si="16" ref="H99:I101">H100</f>
        <v>55346</v>
      </c>
      <c r="I99" s="53">
        <f t="shared" si="16"/>
        <v>111285</v>
      </c>
    </row>
    <row r="100" spans="1:9" ht="15.75">
      <c r="A100" s="43" t="s">
        <v>87</v>
      </c>
      <c r="B100" s="44">
        <v>922</v>
      </c>
      <c r="C100" s="56" t="s">
        <v>88</v>
      </c>
      <c r="D100" s="56" t="s">
        <v>88</v>
      </c>
      <c r="E100" s="46"/>
      <c r="F100" s="46"/>
      <c r="G100" s="46"/>
      <c r="H100" s="50" t="str">
        <f t="shared" si="16"/>
        <v>55346</v>
      </c>
      <c r="I100" s="45">
        <f t="shared" si="16"/>
        <v>111285</v>
      </c>
    </row>
    <row r="101" spans="1:9" ht="15.75">
      <c r="A101" s="25" t="s">
        <v>87</v>
      </c>
      <c r="B101" s="44">
        <v>922</v>
      </c>
      <c r="C101" s="52" t="s">
        <v>88</v>
      </c>
      <c r="D101" s="52" t="s">
        <v>88</v>
      </c>
      <c r="E101" s="47" t="s">
        <v>89</v>
      </c>
      <c r="F101" s="47"/>
      <c r="G101" s="47"/>
      <c r="H101" s="51" t="str">
        <f t="shared" si="16"/>
        <v>55346</v>
      </c>
      <c r="I101" s="48">
        <f t="shared" si="16"/>
        <v>111285</v>
      </c>
    </row>
    <row r="102" spans="1:9" ht="15.75">
      <c r="A102" s="25" t="s">
        <v>87</v>
      </c>
      <c r="B102" s="44">
        <v>922</v>
      </c>
      <c r="C102" s="52" t="s">
        <v>88</v>
      </c>
      <c r="D102" s="52" t="s">
        <v>88</v>
      </c>
      <c r="E102" s="47" t="s">
        <v>89</v>
      </c>
      <c r="F102" s="47" t="s">
        <v>90</v>
      </c>
      <c r="G102" s="47"/>
      <c r="H102" s="52" t="s">
        <v>94</v>
      </c>
      <c r="I102" s="49">
        <v>111285</v>
      </c>
    </row>
    <row r="103" spans="1:9" ht="30.75" customHeight="1">
      <c r="A103" s="60" t="s">
        <v>45</v>
      </c>
      <c r="B103" s="60"/>
      <c r="C103" s="60"/>
      <c r="D103" s="60"/>
      <c r="E103" s="60"/>
      <c r="F103" s="60"/>
      <c r="G103" s="63">
        <f>G10+G48+G55+G65+G79+G84+G89+G94+G60+G99</f>
        <v>4163365</v>
      </c>
      <c r="H103" s="63">
        <f>H10+H48+H55+H65+H79+H84+H89+H94+H60+H99</f>
        <v>4220838</v>
      </c>
      <c r="I103" s="63">
        <f>I10+I48+I55+I65+I79+I84+I89+I94+I60+I99</f>
        <v>4483676</v>
      </c>
    </row>
    <row r="104" spans="1:9" ht="12.75">
      <c r="A104" s="81"/>
      <c r="B104" s="81"/>
      <c r="C104" s="81"/>
      <c r="D104" s="81"/>
      <c r="E104" s="81"/>
      <c r="F104" s="81"/>
      <c r="G104" s="81"/>
      <c r="H104" s="81"/>
      <c r="I104" s="81"/>
    </row>
    <row r="107" spans="7:9" ht="12.75">
      <c r="G107">
        <v>4163365</v>
      </c>
      <c r="H107">
        <v>4220838</v>
      </c>
      <c r="I107">
        <v>4483676</v>
      </c>
    </row>
    <row r="110" spans="7:9" ht="12.75">
      <c r="G110">
        <f>G107-G103</f>
        <v>0</v>
      </c>
      <c r="H110">
        <f>H107-H103</f>
        <v>0</v>
      </c>
      <c r="I110">
        <f>I107-I103</f>
        <v>0</v>
      </c>
    </row>
  </sheetData>
  <sheetProtection/>
  <mergeCells count="7">
    <mergeCell ref="C2:I2"/>
    <mergeCell ref="E1:I1"/>
    <mergeCell ref="A103:F103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2018-11-16T09:00:19Z</dcterms:modified>
  <cp:category/>
  <cp:version/>
  <cp:contentType/>
  <cp:contentStatus/>
</cp:coreProperties>
</file>