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47" i="1" l="1"/>
  <c r="G50" i="1"/>
  <c r="G48" i="1"/>
  <c r="G36" i="1" l="1"/>
  <c r="A37" i="1"/>
  <c r="A38" i="1"/>
  <c r="A39" i="1"/>
  <c r="G16" i="1" l="1"/>
  <c r="G24" i="1"/>
  <c r="G46" i="1"/>
  <c r="G52" i="1"/>
  <c r="G60" i="1"/>
  <c r="G61" i="1"/>
  <c r="G15" i="1" l="1"/>
  <c r="A46" i="1"/>
  <c r="A87" i="1" l="1"/>
  <c r="A88" i="1"/>
  <c r="G82" i="1" l="1"/>
  <c r="G80" i="1"/>
  <c r="G79" i="1" s="1"/>
  <c r="G77" i="1"/>
  <c r="G76" i="1" s="1"/>
  <c r="G74" i="1"/>
  <c r="G73" i="1" s="1"/>
  <c r="G58" i="1"/>
  <c r="G57" i="1" s="1"/>
  <c r="G56" i="1" s="1"/>
  <c r="G20" i="1"/>
  <c r="G19" i="1" s="1"/>
  <c r="G71" i="1" l="1"/>
  <c r="G28" i="1"/>
  <c r="G87" i="1"/>
  <c r="G86" i="1" s="1"/>
  <c r="G85" i="1" s="1"/>
  <c r="G84" i="1" s="1"/>
  <c r="H6" i="1" l="1"/>
  <c r="C7" i="1"/>
  <c r="D2" i="1"/>
  <c r="G89" i="1"/>
</calcChain>
</file>

<file path=xl/sharedStrings.xml><?xml version="1.0" encoding="utf-8"?>
<sst xmlns="http://schemas.openxmlformats.org/spreadsheetml/2006/main" count="366" uniqueCount="95">
  <si>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</si>
  <si>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</si>
  <si>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</si>
  <si>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</si>
  <si>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</si>
  <si>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</si>
  <si>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</si>
  <si>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</si>
  <si>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</si>
  <si>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</si>
  <si>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</si>
  <si>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</si>
  <si>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</si>
  <si>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</si>
  <si>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</si>
  <si>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</si>
  <si>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</si>
  <si>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</si>
  <si>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</si>
  <si>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</si>
  <si>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</si>
  <si>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</si>
  <si>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</si>
  <si>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</si>
  <si>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</si>
  <si>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</si>
  <si>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</si>
  <si>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</si>
  <si>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</si>
  <si>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</si>
  <si>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</si>
  <si>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</si>
  <si>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</si>
  <si>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</si>
  <si>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</si>
  <si>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</si>
  <si>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05</t>
  </si>
  <si>
    <t>03</t>
  </si>
  <si>
    <t>Организация и обеспечение освещения улиц</t>
  </si>
  <si>
    <t>22 0 19 81690</t>
  </si>
  <si>
    <t>Мероприятия по благоустройству</t>
  </si>
  <si>
    <t>ИТОГО:</t>
  </si>
  <si>
    <t>от 16 декабря 2019 года  № 4-32</t>
  </si>
  <si>
    <t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t>
  </si>
  <si>
    <t>"О бюджете  Воробейнского сельского поселения Жирятинского муниципального района Брянской области на 2020 год и плановый период 2021 и 2022 годов</t>
  </si>
  <si>
    <t>Обеспечение деятельности главы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</si>
  <si>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</si>
  <si>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</si>
  <si>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</si>
  <si>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Мероприятия по развитию физической культуры и спорта</t>
  </si>
  <si>
    <t xml:space="preserve"> Массовый спорт</t>
  </si>
  <si>
    <t>ФИЗИЧЕСКАЯ КУЛЬТУРА И СПОРТ</t>
  </si>
  <si>
    <t xml:space="preserve">  Развитие и совершенствование сети автомобильных дорог местного значения</t>
  </si>
  <si>
    <t>Дорожное хозяйство (дорожные фонды)</t>
  </si>
  <si>
    <t>09</t>
  </si>
  <si>
    <t>2201881600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</si>
  <si>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2020 год и плановый период 2021 и 2022 годов</t>
  </si>
  <si>
    <t>Приложение 3</t>
  </si>
  <si>
    <t>07</t>
  </si>
  <si>
    <t>11</t>
  </si>
  <si>
    <t xml:space="preserve">    ОБРАЗОВАНИЕ</t>
  </si>
  <si>
    <t xml:space="preserve">      Молодежная политика</t>
  </si>
  <si>
    <t xml:space="preserve">        Мероприятия по работе с семьей. детьми и молодежью</t>
  </si>
  <si>
    <t>2201151180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</si>
  <si>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</si>
  <si>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Массовый спорт</t>
  </si>
  <si>
    <t xml:space="preserve"> Другие общегосударственные вопросы</t>
  </si>
  <si>
    <t xml:space="preserve">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</si>
  <si>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</si>
  <si>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2201480900</t>
  </si>
  <si>
    <t xml:space="preserve">          Иные бюджетные ассигнования</t>
  </si>
  <si>
    <t xml:space="preserve">            Уплата налогов, сборов и иных платежей</t>
  </si>
  <si>
    <t xml:space="preserve">      Резервные фонды</t>
  </si>
  <si>
    <t xml:space="preserve">        Резервный фонд местной администрации</t>
  </si>
  <si>
    <t xml:space="preserve">            Резервные средства</t>
  </si>
  <si>
    <t>3000083030</t>
  </si>
  <si>
    <t>870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</si>
  <si>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</si>
  <si>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</si>
  <si>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</si>
  <si>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ЖИЛИЩНО-КОММУНАЛЬНОЕ ХОЗЯЙСТВО</t>
  </si>
  <si>
    <t xml:space="preserve">      Благоустройство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</si>
  <si>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</si>
  <si>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</si>
  <si>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</si>
  <si>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</si>
  <si>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</si>
  <si>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</si>
  <si>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>2201380070</t>
  </si>
  <si>
    <t>от 11.12.2020 года  № 4-65</t>
  </si>
  <si>
    <t>Функционирование высшего должностного лица субъекта Российской Федерации и муниципального образования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</si>
  <si>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</si>
  <si>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</si>
  <si>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 xml:space="preserve"> Мероприятия по развитию физической культуры и спорта</t>
  </si>
  <si>
    <t>Мероприятия в сфере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</si>
</sst>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4" formatCode="_-* #,##0.00\ &quot;₽&quot;_-;\-* #,##0.00\ &quot;₽&quot;_-;_-* &quot;-&quot;??\ &quot;₽&quot;_-;_-@_-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 wrapText="1"/>
    </xf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14" fillId="0" borderId="8" xfId="3" applyNumberFormat="1" applyFont="1" applyFill="1" applyBorder="1" applyAlignment="1">
      <alignment horizontal="center" vertical="center" wrapText="1"/>
    </xf>
    <xf numFmtId="49" fontId="13" fillId="0" borderId="8" xfId="2" applyNumberFormat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14" fillId="0" borderId="3" xfId="3" applyNumberFormat="1" applyFont="1" applyFill="1" applyBorder="1" applyAlignment="1">
      <alignment horizontal="center" vertical="center" wrapText="1"/>
    </xf>
    <xf numFmtId="49" fontId="13" fillId="0" borderId="3" xfId="2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8">
          <cell r="A48" t="str">
            <v xml:space="preserve">        Информационное обеспечение деятельности органов местного самоуправления</v>
          </cell>
        </row>
        <row r="49">
          <cell r="A49" t="str">
            <v xml:space="preserve">          Закупка товаров, работ и услуг для обеспечения государственных (муниципальных) нужд</v>
          </cell>
        </row>
        <row r="50">
          <cell r="A5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80">
          <cell r="A80" t="str">
            <v xml:space="preserve">      Мобилизационная и вневойсковая подготовка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topLeftCell="A12" zoomScale="90" zoomScaleNormal="100" zoomScaleSheetLayoutView="90" workbookViewId="0">
      <selection activeCell="C23" sqref="C2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64" t="s">
        <v>57</v>
      </c>
      <c r="F1" s="64"/>
      <c r="G1" s="64"/>
      <c r="H1" s="64"/>
      <c r="I1" s="64"/>
    </row>
    <row r="2" spans="1:9" x14ac:dyDescent="0.2">
      <c r="D2" s="65" t="str">
        <f>[1]Воробейня!$D$2</f>
        <v xml:space="preserve">к решению Воробейнского сельского Совета народных депутатов </v>
      </c>
      <c r="E2" s="65"/>
      <c r="F2" s="65"/>
      <c r="G2" s="65"/>
      <c r="H2" s="65"/>
      <c r="I2" s="65"/>
    </row>
    <row r="3" spans="1:9" x14ac:dyDescent="0.2">
      <c r="E3" s="66" t="s">
        <v>89</v>
      </c>
      <c r="F3" s="67"/>
      <c r="G3" s="67"/>
      <c r="H3" s="67"/>
      <c r="I3" s="67"/>
    </row>
    <row r="4" spans="1:9" ht="62.25" customHeight="1" x14ac:dyDescent="0.2">
      <c r="D4" s="68" t="s">
        <v>43</v>
      </c>
      <c r="E4" s="68"/>
      <c r="F4" s="68"/>
      <c r="G4" s="68"/>
      <c r="H4" s="68"/>
      <c r="I4" s="68"/>
    </row>
    <row r="6" spans="1:9" x14ac:dyDescent="0.2">
      <c r="A6" t="s">
        <v>0</v>
      </c>
      <c r="H6" s="65" t="str">
        <f>[1]Воробейня!$H$6</f>
        <v>Приложение 7.1</v>
      </c>
      <c r="I6" s="65"/>
    </row>
    <row r="7" spans="1:9" x14ac:dyDescent="0.2">
      <c r="C7" s="67" t="str">
        <f>[1]Воробейня!$C$7</f>
        <v xml:space="preserve">к решению Воробейнского сельского Совета народных депутатов </v>
      </c>
      <c r="D7" s="67"/>
      <c r="E7" s="67"/>
      <c r="F7" s="67"/>
      <c r="G7" s="67"/>
      <c r="H7" s="67"/>
    </row>
    <row r="8" spans="1:9" x14ac:dyDescent="0.2">
      <c r="C8" s="66" t="s">
        <v>42</v>
      </c>
      <c r="D8" s="67"/>
      <c r="E8" s="67"/>
      <c r="F8" s="67"/>
      <c r="G8" s="67"/>
      <c r="H8" s="67"/>
      <c r="I8" s="67"/>
    </row>
    <row r="9" spans="1:9" ht="29.25" customHeight="1" x14ac:dyDescent="0.2">
      <c r="C9" s="68" t="s">
        <v>44</v>
      </c>
      <c r="D9" s="68"/>
      <c r="E9" s="68"/>
      <c r="F9" s="68"/>
      <c r="G9" s="68"/>
      <c r="H9" s="68"/>
      <c r="I9" s="68"/>
    </row>
    <row r="10" spans="1:9" ht="28.35" customHeight="1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60" t="s">
        <v>0</v>
      </c>
      <c r="I10" s="60"/>
    </row>
    <row r="11" spans="1:9" ht="33.75" customHeight="1" x14ac:dyDescent="0.2">
      <c r="A11" s="61" t="s">
        <v>56</v>
      </c>
      <c r="B11" s="61"/>
      <c r="C11" s="61"/>
      <c r="D11" s="61"/>
      <c r="E11" s="61"/>
      <c r="F11" s="61"/>
      <c r="G11" s="61"/>
      <c r="H11" s="61"/>
      <c r="I11" s="61"/>
    </row>
    <row r="12" spans="1:9" ht="15" customHeight="1" x14ac:dyDescent="0.2">
      <c r="A12" s="62" t="s">
        <v>1</v>
      </c>
      <c r="B12" s="62"/>
      <c r="C12" s="62"/>
      <c r="D12" s="62"/>
      <c r="E12" s="62"/>
      <c r="F12" s="62"/>
      <c r="G12" s="62"/>
      <c r="H12" s="62"/>
      <c r="I12" s="62"/>
    </row>
    <row r="13" spans="1:9" ht="28.15" customHeight="1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9" ht="14.45" customHeight="1" x14ac:dyDescent="0.2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  <c r="I14" s="3" t="s">
        <v>19</v>
      </c>
    </row>
    <row r="15" spans="1:9" ht="57" customHeight="1" x14ac:dyDescent="0.2">
      <c r="A15" s="18" t="s">
        <v>20</v>
      </c>
      <c r="B15" s="4" t="s">
        <v>21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G16+G46+G52+G56+G60+G71+G79</f>
        <v>-210442.90000000002</v>
      </c>
      <c r="H15" s="6">
        <v>0</v>
      </c>
      <c r="I15" s="6">
        <v>0</v>
      </c>
    </row>
    <row r="16" spans="1:9" ht="33.75" customHeight="1" x14ac:dyDescent="0.2">
      <c r="A16" s="18" t="s">
        <v>22</v>
      </c>
      <c r="B16" s="4" t="s">
        <v>21</v>
      </c>
      <c r="C16" s="4" t="s">
        <v>23</v>
      </c>
      <c r="D16" s="4" t="s">
        <v>0</v>
      </c>
      <c r="E16" s="5" t="s">
        <v>0</v>
      </c>
      <c r="F16" s="5" t="s">
        <v>0</v>
      </c>
      <c r="G16" s="6">
        <f>G17+G24+G32+G36</f>
        <v>47024.94</v>
      </c>
      <c r="H16" s="6">
        <v>0</v>
      </c>
      <c r="I16" s="6">
        <v>0</v>
      </c>
    </row>
    <row r="17" spans="1:9" ht="64.5" customHeight="1" x14ac:dyDescent="0.2">
      <c r="A17" s="18" t="s">
        <v>90</v>
      </c>
      <c r="B17" s="4" t="s">
        <v>21</v>
      </c>
      <c r="C17" s="4" t="s">
        <v>23</v>
      </c>
      <c r="D17" s="25" t="s">
        <v>46</v>
      </c>
      <c r="E17" s="5"/>
      <c r="F17" s="5"/>
      <c r="G17" s="6">
        <v>-38630</v>
      </c>
      <c r="H17" s="6">
        <v>0</v>
      </c>
      <c r="I17" s="6">
        <v>0</v>
      </c>
    </row>
    <row r="18" spans="1:9" ht="39.75" customHeight="1" x14ac:dyDescent="0.2">
      <c r="A18" s="46" t="s">
        <v>45</v>
      </c>
      <c r="B18" s="44" t="s">
        <v>21</v>
      </c>
      <c r="C18" s="44" t="s">
        <v>23</v>
      </c>
      <c r="D18" s="44" t="s">
        <v>46</v>
      </c>
      <c r="E18" s="44">
        <v>3000080010</v>
      </c>
      <c r="F18" s="44"/>
      <c r="G18" s="17">
        <v>-38630</v>
      </c>
      <c r="H18" s="17">
        <v>0</v>
      </c>
      <c r="I18" s="17">
        <v>0</v>
      </c>
    </row>
    <row r="19" spans="1:9" ht="43.5" hidden="1" customHeight="1" x14ac:dyDescent="0.2">
      <c r="A19" s="11" t="s">
        <v>45</v>
      </c>
      <c r="B19" s="14">
        <v>922</v>
      </c>
      <c r="C19" s="15" t="s">
        <v>23</v>
      </c>
      <c r="D19" s="16" t="s">
        <v>46</v>
      </c>
      <c r="E19" s="23">
        <v>3000080010</v>
      </c>
      <c r="F19" s="23"/>
      <c r="G19" s="22">
        <f>G20</f>
        <v>0</v>
      </c>
      <c r="H19" s="22"/>
      <c r="I19" s="22"/>
    </row>
    <row r="20" spans="1:9" ht="107.25" hidden="1" customHeight="1" x14ac:dyDescent="0.2">
      <c r="A20" s="10" t="s">
        <v>47</v>
      </c>
      <c r="B20" s="14">
        <v>922</v>
      </c>
      <c r="C20" s="15" t="s">
        <v>23</v>
      </c>
      <c r="D20" s="16" t="s">
        <v>46</v>
      </c>
      <c r="E20" s="23">
        <v>3000080010</v>
      </c>
      <c r="F20" s="23">
        <v>100</v>
      </c>
      <c r="G20" s="24">
        <f>G21</f>
        <v>0</v>
      </c>
      <c r="H20" s="22"/>
      <c r="I20" s="22"/>
    </row>
    <row r="21" spans="1:9" ht="60.75" hidden="1" customHeight="1" x14ac:dyDescent="0.2">
      <c r="A21" s="10" t="s">
        <v>48</v>
      </c>
      <c r="B21" s="28">
        <v>922</v>
      </c>
      <c r="C21" s="29" t="s">
        <v>23</v>
      </c>
      <c r="D21" s="30" t="s">
        <v>46</v>
      </c>
      <c r="E21" s="31">
        <v>3000080010</v>
      </c>
      <c r="F21" s="31">
        <v>120</v>
      </c>
      <c r="G21" s="32">
        <v>0</v>
      </c>
      <c r="H21" s="33"/>
      <c r="I21" s="33"/>
    </row>
    <row r="22" spans="1:9" ht="96.75" customHeight="1" x14ac:dyDescent="0.2">
      <c r="A22" s="36" t="s">
        <v>47</v>
      </c>
      <c r="B22" s="47" t="s">
        <v>21</v>
      </c>
      <c r="C22" s="48" t="s">
        <v>23</v>
      </c>
      <c r="D22" s="49" t="s">
        <v>46</v>
      </c>
      <c r="E22" s="50">
        <v>3000080010</v>
      </c>
      <c r="F22" s="50">
        <v>100</v>
      </c>
      <c r="G22" s="51">
        <v>-38630</v>
      </c>
      <c r="H22" s="52">
        <v>0</v>
      </c>
      <c r="I22" s="52">
        <v>0</v>
      </c>
    </row>
    <row r="23" spans="1:9" ht="60.75" customHeight="1" x14ac:dyDescent="0.2">
      <c r="A23" s="53" t="s">
        <v>48</v>
      </c>
      <c r="B23" s="54" t="s">
        <v>21</v>
      </c>
      <c r="C23" s="55" t="s">
        <v>23</v>
      </c>
      <c r="D23" s="56" t="s">
        <v>46</v>
      </c>
      <c r="E23" s="57">
        <v>3000080010</v>
      </c>
      <c r="F23" s="57">
        <v>120</v>
      </c>
      <c r="G23" s="58">
        <v>-38630</v>
      </c>
      <c r="H23" s="59">
        <v>0</v>
      </c>
      <c r="I23" s="59">
        <v>0</v>
      </c>
    </row>
    <row r="24" spans="1:9" ht="96.6" customHeight="1" x14ac:dyDescent="0.2">
      <c r="A24" s="37" t="s">
        <v>24</v>
      </c>
      <c r="B24" s="34" t="s">
        <v>21</v>
      </c>
      <c r="C24" s="34" t="s">
        <v>23</v>
      </c>
      <c r="D24" s="34" t="s">
        <v>25</v>
      </c>
      <c r="E24" s="34" t="s">
        <v>0</v>
      </c>
      <c r="F24" s="34" t="s">
        <v>0</v>
      </c>
      <c r="G24" s="35">
        <f>G30+G25</f>
        <v>104271.94</v>
      </c>
      <c r="H24" s="35">
        <v>0</v>
      </c>
      <c r="I24" s="35">
        <v>0</v>
      </c>
    </row>
    <row r="25" spans="1:9" ht="48.95" customHeight="1" x14ac:dyDescent="0.2">
      <c r="A25" s="8" t="s">
        <v>26</v>
      </c>
      <c r="B25" s="3" t="s">
        <v>21</v>
      </c>
      <c r="C25" s="3" t="s">
        <v>23</v>
      </c>
      <c r="D25" s="3" t="s">
        <v>25</v>
      </c>
      <c r="E25" s="3" t="s">
        <v>27</v>
      </c>
      <c r="F25" s="9" t="s">
        <v>0</v>
      </c>
      <c r="G25" s="7">
        <v>106078.94</v>
      </c>
      <c r="H25" s="7">
        <v>0</v>
      </c>
      <c r="I25" s="7">
        <v>0</v>
      </c>
    </row>
    <row r="26" spans="1:9" ht="48.95" customHeight="1" x14ac:dyDescent="0.2">
      <c r="A26" s="8" t="s">
        <v>28</v>
      </c>
      <c r="B26" s="3" t="s">
        <v>21</v>
      </c>
      <c r="C26" s="3" t="s">
        <v>23</v>
      </c>
      <c r="D26" s="3" t="s">
        <v>25</v>
      </c>
      <c r="E26" s="3" t="s">
        <v>27</v>
      </c>
      <c r="F26" s="3" t="s">
        <v>29</v>
      </c>
      <c r="G26" s="7">
        <v>106078.94</v>
      </c>
      <c r="H26" s="7">
        <v>0</v>
      </c>
      <c r="I26" s="7">
        <v>0</v>
      </c>
    </row>
    <row r="27" spans="1:9" ht="48.95" customHeight="1" x14ac:dyDescent="0.2">
      <c r="A27" s="8" t="s">
        <v>30</v>
      </c>
      <c r="B27" s="3" t="s">
        <v>21</v>
      </c>
      <c r="C27" s="3" t="s">
        <v>23</v>
      </c>
      <c r="D27" s="3" t="s">
        <v>25</v>
      </c>
      <c r="E27" s="3" t="s">
        <v>27</v>
      </c>
      <c r="F27" s="3" t="s">
        <v>31</v>
      </c>
      <c r="G27" s="26">
        <v>106078.94</v>
      </c>
      <c r="H27" s="7">
        <v>0</v>
      </c>
      <c r="I27" s="7">
        <v>0</v>
      </c>
    </row>
    <row r="28" spans="1:9" ht="24.75" hidden="1" customHeight="1" x14ac:dyDescent="0.2">
      <c r="A28" s="8" t="s">
        <v>32</v>
      </c>
      <c r="B28" s="3" t="s">
        <v>21</v>
      </c>
      <c r="C28" s="3" t="s">
        <v>23</v>
      </c>
      <c r="D28" s="3" t="s">
        <v>25</v>
      </c>
      <c r="E28" s="3" t="s">
        <v>27</v>
      </c>
      <c r="F28" s="3" t="s">
        <v>33</v>
      </c>
      <c r="G28" s="26">
        <f>G29</f>
        <v>0</v>
      </c>
      <c r="H28" s="7">
        <v>0</v>
      </c>
      <c r="I28" s="7">
        <v>0</v>
      </c>
    </row>
    <row r="29" spans="1:9" ht="32.25" hidden="1" customHeight="1" x14ac:dyDescent="0.2">
      <c r="A29" s="8" t="s">
        <v>34</v>
      </c>
      <c r="B29" s="3" t="s">
        <v>21</v>
      </c>
      <c r="C29" s="3" t="s">
        <v>23</v>
      </c>
      <c r="D29" s="3" t="s">
        <v>25</v>
      </c>
      <c r="E29" s="3" t="s">
        <v>27</v>
      </c>
      <c r="F29" s="3" t="s">
        <v>35</v>
      </c>
      <c r="G29" s="26">
        <v>0</v>
      </c>
      <c r="H29" s="7">
        <v>0</v>
      </c>
      <c r="I29" s="7">
        <v>0</v>
      </c>
    </row>
    <row r="30" spans="1:9" ht="32.25" customHeight="1" x14ac:dyDescent="0.2">
      <c r="A30" s="8" t="s">
        <v>70</v>
      </c>
      <c r="B30" s="3" t="s">
        <v>21</v>
      </c>
      <c r="C30" s="3" t="s">
        <v>23</v>
      </c>
      <c r="D30" s="3" t="s">
        <v>25</v>
      </c>
      <c r="E30" s="3" t="s">
        <v>27</v>
      </c>
      <c r="F30" s="3">
        <v>800</v>
      </c>
      <c r="G30" s="26">
        <v>-1807</v>
      </c>
      <c r="H30" s="7"/>
      <c r="I30" s="7"/>
    </row>
    <row r="31" spans="1:9" ht="32.25" customHeight="1" x14ac:dyDescent="0.2">
      <c r="A31" s="8" t="s">
        <v>71</v>
      </c>
      <c r="B31" s="3" t="s">
        <v>21</v>
      </c>
      <c r="C31" s="3" t="s">
        <v>23</v>
      </c>
      <c r="D31" s="3" t="s">
        <v>25</v>
      </c>
      <c r="E31" s="3" t="s">
        <v>27</v>
      </c>
      <c r="F31" s="3">
        <v>850</v>
      </c>
      <c r="G31" s="26">
        <v>-1807</v>
      </c>
      <c r="H31" s="7"/>
      <c r="I31" s="7"/>
    </row>
    <row r="32" spans="1:9" ht="32.25" customHeight="1" x14ac:dyDescent="0.2">
      <c r="A32" s="8" t="s">
        <v>72</v>
      </c>
      <c r="B32" s="3" t="s">
        <v>21</v>
      </c>
      <c r="C32" s="20" t="s">
        <v>23</v>
      </c>
      <c r="D32" s="12" t="s">
        <v>59</v>
      </c>
      <c r="E32" s="20"/>
      <c r="F32" s="20"/>
      <c r="G32" s="26">
        <v>-10000</v>
      </c>
      <c r="H32" s="7"/>
      <c r="I32" s="7"/>
    </row>
    <row r="33" spans="1:9" ht="32.25" customHeight="1" x14ac:dyDescent="0.2">
      <c r="A33" s="8" t="s">
        <v>73</v>
      </c>
      <c r="B33" s="3" t="s">
        <v>21</v>
      </c>
      <c r="C33" s="20" t="s">
        <v>23</v>
      </c>
      <c r="D33" s="20" t="s">
        <v>59</v>
      </c>
      <c r="E33" s="12" t="s">
        <v>75</v>
      </c>
      <c r="F33" s="20"/>
      <c r="G33" s="26">
        <v>-10000</v>
      </c>
      <c r="H33" s="7"/>
      <c r="I33" s="7"/>
    </row>
    <row r="34" spans="1:9" ht="32.25" customHeight="1" x14ac:dyDescent="0.2">
      <c r="A34" s="8" t="s">
        <v>70</v>
      </c>
      <c r="B34" s="3" t="s">
        <v>21</v>
      </c>
      <c r="C34" s="20" t="s">
        <v>23</v>
      </c>
      <c r="D34" s="20" t="s">
        <v>59</v>
      </c>
      <c r="E34" s="20" t="s">
        <v>75</v>
      </c>
      <c r="F34" s="12" t="s">
        <v>33</v>
      </c>
      <c r="G34" s="26">
        <v>-10000</v>
      </c>
      <c r="H34" s="7"/>
      <c r="I34" s="7"/>
    </row>
    <row r="35" spans="1:9" ht="32.25" customHeight="1" x14ac:dyDescent="0.2">
      <c r="A35" s="8" t="s">
        <v>74</v>
      </c>
      <c r="B35" s="3" t="s">
        <v>21</v>
      </c>
      <c r="C35" s="20" t="s">
        <v>23</v>
      </c>
      <c r="D35" s="20" t="s">
        <v>59</v>
      </c>
      <c r="E35" s="20" t="s">
        <v>75</v>
      </c>
      <c r="F35" s="12" t="s">
        <v>76</v>
      </c>
      <c r="G35" s="26">
        <v>-10000</v>
      </c>
      <c r="H35" s="7"/>
      <c r="I35" s="7"/>
    </row>
    <row r="36" spans="1:9" ht="32.25" customHeight="1" x14ac:dyDescent="0.2">
      <c r="A36" s="38" t="s">
        <v>66</v>
      </c>
      <c r="B36" s="39" t="s">
        <v>21</v>
      </c>
      <c r="C36" s="39" t="s">
        <v>23</v>
      </c>
      <c r="D36" s="39">
        <v>13</v>
      </c>
      <c r="E36" s="39"/>
      <c r="F36" s="39"/>
      <c r="G36" s="40">
        <f>G43+G40+G37</f>
        <v>-8617</v>
      </c>
      <c r="H36" s="22"/>
      <c r="I36" s="22"/>
    </row>
    <row r="37" spans="1:9" ht="42.75" customHeight="1" x14ac:dyDescent="0.2">
      <c r="A37" s="38" t="str">
        <f>[2]Документ!A48</f>
        <v xml:space="preserve">        Информационное обеспечение деятельности органов местного самоуправления</v>
      </c>
      <c r="B37" s="39" t="s">
        <v>21</v>
      </c>
      <c r="C37" s="39" t="s">
        <v>23</v>
      </c>
      <c r="D37" s="39">
        <v>13</v>
      </c>
      <c r="E37" s="39" t="s">
        <v>88</v>
      </c>
      <c r="F37" s="39"/>
      <c r="G37" s="40">
        <v>12541</v>
      </c>
      <c r="H37" s="22"/>
      <c r="I37" s="22"/>
    </row>
    <row r="38" spans="1:9" ht="48" customHeight="1" x14ac:dyDescent="0.2">
      <c r="A38" s="42" t="str">
        <f>[2]Документ!A49</f>
        <v xml:space="preserve">          Закупка товаров, работ и услуг для обеспечения государственных (муниципальных) нужд</v>
      </c>
      <c r="B38" s="39" t="s">
        <v>21</v>
      </c>
      <c r="C38" s="39" t="s">
        <v>23</v>
      </c>
      <c r="D38" s="39">
        <v>13</v>
      </c>
      <c r="E38" s="41" t="s">
        <v>88</v>
      </c>
      <c r="F38" s="41">
        <v>200</v>
      </c>
      <c r="G38" s="40">
        <v>12541</v>
      </c>
      <c r="H38" s="22"/>
      <c r="I38" s="22"/>
    </row>
    <row r="39" spans="1:9" ht="44.25" customHeight="1" x14ac:dyDescent="0.2">
      <c r="A39" s="42" t="str">
        <f>[2]Документ!A50</f>
        <v xml:space="preserve">            Иные закупки товаров, работ и услуг для обеспечения государственных (муниципальных) нужд</v>
      </c>
      <c r="B39" s="39" t="s">
        <v>21</v>
      </c>
      <c r="C39" s="39" t="s">
        <v>23</v>
      </c>
      <c r="D39" s="39">
        <v>13</v>
      </c>
      <c r="E39" s="41" t="s">
        <v>88</v>
      </c>
      <c r="F39" s="41">
        <v>240</v>
      </c>
      <c r="G39" s="40">
        <v>12541</v>
      </c>
      <c r="H39" s="22"/>
      <c r="I39" s="22"/>
    </row>
    <row r="40" spans="1:9" ht="45.75" customHeight="1" x14ac:dyDescent="0.2">
      <c r="A40" s="38" t="s">
        <v>91</v>
      </c>
      <c r="B40" s="41" t="s">
        <v>21</v>
      </c>
      <c r="C40" s="41" t="s">
        <v>23</v>
      </c>
      <c r="D40" s="41">
        <v>13</v>
      </c>
      <c r="E40" s="41" t="s">
        <v>69</v>
      </c>
      <c r="F40" s="41"/>
      <c r="G40" s="26">
        <v>-15000</v>
      </c>
      <c r="H40" s="7"/>
      <c r="I40" s="7"/>
    </row>
    <row r="41" spans="1:9" ht="45.75" customHeight="1" x14ac:dyDescent="0.2">
      <c r="A41" s="42" t="s">
        <v>67</v>
      </c>
      <c r="B41" s="41" t="s">
        <v>21</v>
      </c>
      <c r="C41" s="41" t="s">
        <v>23</v>
      </c>
      <c r="D41" s="41">
        <v>13</v>
      </c>
      <c r="E41" s="41" t="s">
        <v>69</v>
      </c>
      <c r="F41" s="41">
        <v>200</v>
      </c>
      <c r="G41" s="26">
        <v>-15000</v>
      </c>
      <c r="H41" s="7"/>
      <c r="I41" s="7"/>
    </row>
    <row r="42" spans="1:9" ht="48.75" customHeight="1" x14ac:dyDescent="0.2">
      <c r="A42" s="42" t="s">
        <v>68</v>
      </c>
      <c r="B42" s="41" t="s">
        <v>21</v>
      </c>
      <c r="C42" s="41" t="s">
        <v>23</v>
      </c>
      <c r="D42" s="41">
        <v>13</v>
      </c>
      <c r="E42" s="41" t="s">
        <v>69</v>
      </c>
      <c r="F42" s="41">
        <v>240</v>
      </c>
      <c r="G42" s="26">
        <v>-15000</v>
      </c>
      <c r="H42" s="7"/>
      <c r="I42" s="7"/>
    </row>
    <row r="43" spans="1:9" ht="48.75" customHeight="1" x14ac:dyDescent="0.2">
      <c r="A43" s="42" t="s">
        <v>92</v>
      </c>
      <c r="B43" s="41" t="s">
        <v>21</v>
      </c>
      <c r="C43" s="41" t="s">
        <v>23</v>
      </c>
      <c r="D43" s="41">
        <v>13</v>
      </c>
      <c r="E43" s="41">
        <v>2201580920</v>
      </c>
      <c r="F43" s="41"/>
      <c r="G43" s="26">
        <v>-6158</v>
      </c>
      <c r="H43" s="7"/>
      <c r="I43" s="7"/>
    </row>
    <row r="44" spans="1:9" ht="48.75" customHeight="1" x14ac:dyDescent="0.2">
      <c r="A44" s="42" t="s">
        <v>28</v>
      </c>
      <c r="B44" s="41" t="s">
        <v>21</v>
      </c>
      <c r="C44" s="41" t="s">
        <v>23</v>
      </c>
      <c r="D44" s="41">
        <v>13</v>
      </c>
      <c r="E44" s="41">
        <v>2201580920</v>
      </c>
      <c r="F44" s="41">
        <v>200</v>
      </c>
      <c r="G44" s="26">
        <v>-6158</v>
      </c>
      <c r="H44" s="7"/>
      <c r="I44" s="7"/>
    </row>
    <row r="45" spans="1:9" ht="48.75" customHeight="1" x14ac:dyDescent="0.2">
      <c r="A45" s="42" t="s">
        <v>78</v>
      </c>
      <c r="B45" s="41" t="s">
        <v>21</v>
      </c>
      <c r="C45" s="41" t="s">
        <v>23</v>
      </c>
      <c r="D45" s="41">
        <v>13</v>
      </c>
      <c r="E45" s="41">
        <v>2201580920</v>
      </c>
      <c r="F45" s="41">
        <v>240</v>
      </c>
      <c r="G45" s="26">
        <v>-6158</v>
      </c>
      <c r="H45" s="7"/>
      <c r="I45" s="7"/>
    </row>
    <row r="46" spans="1:9" ht="48.75" customHeight="1" x14ac:dyDescent="0.2">
      <c r="A46" s="43" t="str">
        <f>[3]Документ!$A$80</f>
        <v xml:space="preserve">      Мобилизационная и вневойсковая подготовка</v>
      </c>
      <c r="B46" s="21">
        <v>922</v>
      </c>
      <c r="C46" s="25" t="s">
        <v>46</v>
      </c>
      <c r="D46" s="25" t="s">
        <v>37</v>
      </c>
      <c r="E46" s="21"/>
      <c r="F46" s="21"/>
      <c r="G46" s="22">
        <f>G47</f>
        <v>8005.67</v>
      </c>
      <c r="H46" s="7"/>
      <c r="I46" s="7"/>
    </row>
    <row r="47" spans="1:9" ht="48.75" customHeight="1" x14ac:dyDescent="0.2">
      <c r="A47" s="8" t="s">
        <v>64</v>
      </c>
      <c r="B47" s="3">
        <v>922</v>
      </c>
      <c r="C47" s="20" t="s">
        <v>46</v>
      </c>
      <c r="D47" s="20" t="s">
        <v>37</v>
      </c>
      <c r="E47" s="3" t="s">
        <v>63</v>
      </c>
      <c r="F47" s="3"/>
      <c r="G47" s="7">
        <f>G48+G50</f>
        <v>8005.67</v>
      </c>
      <c r="H47" s="7"/>
      <c r="I47" s="7"/>
    </row>
    <row r="48" spans="1:9" ht="91.5" customHeight="1" x14ac:dyDescent="0.2">
      <c r="A48" s="36" t="s">
        <v>47</v>
      </c>
      <c r="B48" s="3">
        <v>922</v>
      </c>
      <c r="C48" s="20" t="s">
        <v>46</v>
      </c>
      <c r="D48" s="20" t="s">
        <v>37</v>
      </c>
      <c r="E48" s="3" t="s">
        <v>63</v>
      </c>
      <c r="F48" s="69">
        <v>100</v>
      </c>
      <c r="G48" s="70">
        <f>G49</f>
        <v>2963</v>
      </c>
      <c r="H48" s="7"/>
      <c r="I48" s="7"/>
    </row>
    <row r="49" spans="1:9" ht="48.75" customHeight="1" x14ac:dyDescent="0.2">
      <c r="A49" s="53" t="s">
        <v>48</v>
      </c>
      <c r="B49" s="3">
        <v>922</v>
      </c>
      <c r="C49" s="20" t="s">
        <v>46</v>
      </c>
      <c r="D49" s="20" t="s">
        <v>37</v>
      </c>
      <c r="E49" s="3" t="s">
        <v>63</v>
      </c>
      <c r="F49" s="69">
        <v>120</v>
      </c>
      <c r="G49" s="70">
        <v>2963</v>
      </c>
      <c r="H49" s="7"/>
      <c r="I49" s="7"/>
    </row>
    <row r="50" spans="1:9" ht="48.75" customHeight="1" x14ac:dyDescent="0.2">
      <c r="A50" s="8" t="s">
        <v>28</v>
      </c>
      <c r="B50" s="3">
        <v>922</v>
      </c>
      <c r="C50" s="20" t="s">
        <v>46</v>
      </c>
      <c r="D50" s="20" t="s">
        <v>37</v>
      </c>
      <c r="E50" s="3" t="s">
        <v>63</v>
      </c>
      <c r="F50" s="69">
        <v>200</v>
      </c>
      <c r="G50" s="70">
        <f>G51</f>
        <v>5042.67</v>
      </c>
      <c r="H50" s="7"/>
      <c r="I50" s="7"/>
    </row>
    <row r="51" spans="1:9" ht="48.75" customHeight="1" x14ac:dyDescent="0.2">
      <c r="A51" s="8" t="s">
        <v>30</v>
      </c>
      <c r="B51" s="3">
        <v>922</v>
      </c>
      <c r="C51" s="20" t="s">
        <v>46</v>
      </c>
      <c r="D51" s="20" t="s">
        <v>37</v>
      </c>
      <c r="E51" s="3" t="s">
        <v>63</v>
      </c>
      <c r="F51" s="69">
        <v>240</v>
      </c>
      <c r="G51" s="70">
        <v>5042.67</v>
      </c>
      <c r="H51" s="7"/>
      <c r="I51" s="7"/>
    </row>
    <row r="52" spans="1:9" ht="65.25" customHeight="1" x14ac:dyDescent="0.2">
      <c r="A52" s="43" t="s">
        <v>79</v>
      </c>
      <c r="B52" s="21" t="s">
        <v>21</v>
      </c>
      <c r="C52" s="25" t="s">
        <v>37</v>
      </c>
      <c r="D52" s="25" t="s">
        <v>54</v>
      </c>
      <c r="E52" s="21"/>
      <c r="F52" s="21"/>
      <c r="G52" s="22">
        <f>G53</f>
        <v>-5000</v>
      </c>
      <c r="H52" s="7"/>
      <c r="I52" s="7"/>
    </row>
    <row r="53" spans="1:9" ht="38.25" customHeight="1" x14ac:dyDescent="0.2">
      <c r="A53" s="13" t="s">
        <v>94</v>
      </c>
      <c r="B53" s="3" t="s">
        <v>21</v>
      </c>
      <c r="C53" s="12" t="s">
        <v>37</v>
      </c>
      <c r="D53" s="20" t="s">
        <v>54</v>
      </c>
      <c r="E53" s="3">
        <v>2201681140</v>
      </c>
      <c r="F53" s="3"/>
      <c r="G53" s="7">
        <v>-5000</v>
      </c>
      <c r="H53" s="7"/>
      <c r="I53" s="7"/>
    </row>
    <row r="54" spans="1:9" ht="48.75" customHeight="1" x14ac:dyDescent="0.2">
      <c r="A54" s="8" t="s">
        <v>67</v>
      </c>
      <c r="B54" s="3" t="s">
        <v>21</v>
      </c>
      <c r="C54" s="12" t="s">
        <v>37</v>
      </c>
      <c r="D54" s="20" t="s">
        <v>54</v>
      </c>
      <c r="E54" s="3">
        <v>2201681140</v>
      </c>
      <c r="F54" s="3">
        <v>200</v>
      </c>
      <c r="G54" s="7">
        <v>-5000</v>
      </c>
      <c r="H54" s="7"/>
      <c r="I54" s="7"/>
    </row>
    <row r="55" spans="1:9" ht="48.75" customHeight="1" x14ac:dyDescent="0.2">
      <c r="A55" s="8" t="s">
        <v>78</v>
      </c>
      <c r="B55" s="3" t="s">
        <v>21</v>
      </c>
      <c r="C55" s="12" t="s">
        <v>37</v>
      </c>
      <c r="D55" s="20" t="s">
        <v>54</v>
      </c>
      <c r="E55" s="3">
        <v>2201681140</v>
      </c>
      <c r="F55" s="3">
        <v>240</v>
      </c>
      <c r="G55" s="7">
        <v>-5000</v>
      </c>
      <c r="H55" s="7"/>
      <c r="I55" s="7"/>
    </row>
    <row r="56" spans="1:9" ht="39" customHeight="1" x14ac:dyDescent="0.2">
      <c r="A56" s="11" t="s">
        <v>53</v>
      </c>
      <c r="B56" s="21" t="s">
        <v>21</v>
      </c>
      <c r="C56" s="25" t="s">
        <v>25</v>
      </c>
      <c r="D56" s="25" t="s">
        <v>54</v>
      </c>
      <c r="E56" s="25" t="s">
        <v>0</v>
      </c>
      <c r="F56" s="21" t="s">
        <v>0</v>
      </c>
      <c r="G56" s="22">
        <f>G57</f>
        <v>-218448.57</v>
      </c>
      <c r="H56" s="22">
        <v>0</v>
      </c>
      <c r="I56" s="22">
        <v>0</v>
      </c>
    </row>
    <row r="57" spans="1:9" ht="48.95" customHeight="1" x14ac:dyDescent="0.2">
      <c r="A57" s="8" t="s">
        <v>52</v>
      </c>
      <c r="B57" s="3" t="s">
        <v>21</v>
      </c>
      <c r="C57" s="12" t="s">
        <v>25</v>
      </c>
      <c r="D57" s="12" t="s">
        <v>54</v>
      </c>
      <c r="E57" s="20" t="s">
        <v>55</v>
      </c>
      <c r="F57" s="9" t="s">
        <v>0</v>
      </c>
      <c r="G57" s="7">
        <f>G58</f>
        <v>-218448.57</v>
      </c>
      <c r="H57" s="7">
        <v>0</v>
      </c>
      <c r="I57" s="7">
        <v>0</v>
      </c>
    </row>
    <row r="58" spans="1:9" ht="48.95" customHeight="1" x14ac:dyDescent="0.2">
      <c r="A58" s="8" t="s">
        <v>28</v>
      </c>
      <c r="B58" s="3" t="s">
        <v>21</v>
      </c>
      <c r="C58" s="12" t="s">
        <v>25</v>
      </c>
      <c r="D58" s="12" t="s">
        <v>54</v>
      </c>
      <c r="E58" s="20" t="s">
        <v>55</v>
      </c>
      <c r="F58" s="3" t="s">
        <v>29</v>
      </c>
      <c r="G58" s="7">
        <f>G59</f>
        <v>-218448.57</v>
      </c>
      <c r="H58" s="7">
        <v>0</v>
      </c>
      <c r="I58" s="7">
        <v>0</v>
      </c>
    </row>
    <row r="59" spans="1:9" ht="48.95" customHeight="1" x14ac:dyDescent="0.2">
      <c r="A59" s="8" t="s">
        <v>30</v>
      </c>
      <c r="B59" s="3" t="s">
        <v>21</v>
      </c>
      <c r="C59" s="12" t="s">
        <v>25</v>
      </c>
      <c r="D59" s="12" t="s">
        <v>54</v>
      </c>
      <c r="E59" s="12" t="s">
        <v>55</v>
      </c>
      <c r="F59" s="3" t="s">
        <v>31</v>
      </c>
      <c r="G59" s="7">
        <v>-218448.57</v>
      </c>
      <c r="H59" s="7">
        <v>0</v>
      </c>
      <c r="I59" s="7">
        <v>0</v>
      </c>
    </row>
    <row r="60" spans="1:9" ht="40.5" customHeight="1" x14ac:dyDescent="0.2">
      <c r="A60" s="43" t="s">
        <v>80</v>
      </c>
      <c r="B60" s="21" t="s">
        <v>21</v>
      </c>
      <c r="C60" s="25" t="s">
        <v>36</v>
      </c>
      <c r="D60" s="25"/>
      <c r="E60" s="25"/>
      <c r="F60" s="21"/>
      <c r="G60" s="22">
        <f>G61</f>
        <v>-22024.94</v>
      </c>
      <c r="H60" s="7"/>
      <c r="I60" s="7"/>
    </row>
    <row r="61" spans="1:9" ht="25.5" customHeight="1" x14ac:dyDescent="0.2">
      <c r="A61" s="8" t="s">
        <v>81</v>
      </c>
      <c r="B61" s="3" t="s">
        <v>21</v>
      </c>
      <c r="C61" s="12" t="s">
        <v>36</v>
      </c>
      <c r="D61" s="12" t="s">
        <v>37</v>
      </c>
      <c r="E61" s="12"/>
      <c r="F61" s="3"/>
      <c r="G61" s="17">
        <f>G62+G65+G68</f>
        <v>-22024.94</v>
      </c>
      <c r="H61" s="7"/>
      <c r="I61" s="7"/>
    </row>
    <row r="62" spans="1:9" ht="39" customHeight="1" x14ac:dyDescent="0.2">
      <c r="A62" s="8" t="s">
        <v>82</v>
      </c>
      <c r="B62" s="3" t="s">
        <v>21</v>
      </c>
      <c r="C62" s="12" t="s">
        <v>36</v>
      </c>
      <c r="D62" s="12" t="s">
        <v>37</v>
      </c>
      <c r="E62" s="12" t="s">
        <v>83</v>
      </c>
      <c r="F62" s="3"/>
      <c r="G62" s="7">
        <v>-3269.8</v>
      </c>
      <c r="H62" s="7"/>
      <c r="I62" s="7"/>
    </row>
    <row r="63" spans="1:9" ht="48.95" customHeight="1" x14ac:dyDescent="0.2">
      <c r="A63" s="8" t="s">
        <v>77</v>
      </c>
      <c r="B63" s="3" t="s">
        <v>21</v>
      </c>
      <c r="C63" s="12" t="s">
        <v>36</v>
      </c>
      <c r="D63" s="12" t="s">
        <v>37</v>
      </c>
      <c r="E63" s="12" t="s">
        <v>83</v>
      </c>
      <c r="F63" s="3" t="s">
        <v>29</v>
      </c>
      <c r="G63" s="7">
        <v>-3269.8</v>
      </c>
      <c r="H63" s="7"/>
      <c r="I63" s="7"/>
    </row>
    <row r="64" spans="1:9" ht="48.95" customHeight="1" x14ac:dyDescent="0.2">
      <c r="A64" s="8" t="s">
        <v>78</v>
      </c>
      <c r="B64" s="3" t="s">
        <v>21</v>
      </c>
      <c r="C64" s="12" t="s">
        <v>36</v>
      </c>
      <c r="D64" s="12" t="s">
        <v>37</v>
      </c>
      <c r="E64" s="12" t="s">
        <v>83</v>
      </c>
      <c r="F64" s="3" t="s">
        <v>31</v>
      </c>
      <c r="G64" s="7">
        <v>-3269.8</v>
      </c>
      <c r="H64" s="7"/>
      <c r="I64" s="7"/>
    </row>
    <row r="65" spans="1:9" ht="48.95" customHeight="1" x14ac:dyDescent="0.2">
      <c r="A65" s="8" t="s">
        <v>84</v>
      </c>
      <c r="B65" s="3" t="s">
        <v>21</v>
      </c>
      <c r="C65" s="12" t="s">
        <v>36</v>
      </c>
      <c r="D65" s="12" t="s">
        <v>37</v>
      </c>
      <c r="E65" s="12" t="s">
        <v>85</v>
      </c>
      <c r="F65" s="3"/>
      <c r="G65" s="7">
        <v>-18671.8</v>
      </c>
      <c r="H65" s="7"/>
      <c r="I65" s="7"/>
    </row>
    <row r="66" spans="1:9" ht="48.95" customHeight="1" x14ac:dyDescent="0.2">
      <c r="A66" s="8" t="s">
        <v>77</v>
      </c>
      <c r="B66" s="3" t="s">
        <v>21</v>
      </c>
      <c r="C66" s="12" t="s">
        <v>36</v>
      </c>
      <c r="D66" s="12" t="s">
        <v>37</v>
      </c>
      <c r="E66" s="12" t="s">
        <v>85</v>
      </c>
      <c r="F66" s="3" t="s">
        <v>29</v>
      </c>
      <c r="G66" s="7">
        <v>-18671.8</v>
      </c>
      <c r="H66" s="7"/>
      <c r="I66" s="7"/>
    </row>
    <row r="67" spans="1:9" ht="48.95" customHeight="1" x14ac:dyDescent="0.2">
      <c r="A67" s="8" t="s">
        <v>30</v>
      </c>
      <c r="B67" s="3" t="s">
        <v>21</v>
      </c>
      <c r="C67" s="12" t="s">
        <v>36</v>
      </c>
      <c r="D67" s="12" t="s">
        <v>37</v>
      </c>
      <c r="E67" s="12" t="s">
        <v>85</v>
      </c>
      <c r="F67" s="3" t="s">
        <v>31</v>
      </c>
      <c r="G67" s="7">
        <v>-18671.8</v>
      </c>
      <c r="H67" s="7"/>
      <c r="I67" s="7"/>
    </row>
    <row r="68" spans="1:9" ht="48.95" customHeight="1" x14ac:dyDescent="0.2">
      <c r="A68" s="8" t="s">
        <v>86</v>
      </c>
      <c r="B68" s="3" t="s">
        <v>21</v>
      </c>
      <c r="C68" s="12" t="s">
        <v>36</v>
      </c>
      <c r="D68" s="12" t="s">
        <v>37</v>
      </c>
      <c r="E68" s="12" t="s">
        <v>87</v>
      </c>
      <c r="F68" s="3"/>
      <c r="G68" s="7">
        <v>-83.34</v>
      </c>
      <c r="H68" s="7"/>
      <c r="I68" s="7"/>
    </row>
    <row r="69" spans="1:9" ht="48.95" customHeight="1" x14ac:dyDescent="0.2">
      <c r="A69" s="8" t="s">
        <v>28</v>
      </c>
      <c r="B69" s="3" t="s">
        <v>21</v>
      </c>
      <c r="C69" s="12" t="s">
        <v>36</v>
      </c>
      <c r="D69" s="12" t="s">
        <v>37</v>
      </c>
      <c r="E69" s="12" t="s">
        <v>87</v>
      </c>
      <c r="F69" s="3" t="s">
        <v>29</v>
      </c>
      <c r="G69" s="7">
        <v>-83.34</v>
      </c>
      <c r="H69" s="7"/>
      <c r="I69" s="7"/>
    </row>
    <row r="70" spans="1:9" ht="48.95" customHeight="1" x14ac:dyDescent="0.2">
      <c r="A70" s="8" t="s">
        <v>78</v>
      </c>
      <c r="B70" s="3" t="s">
        <v>21</v>
      </c>
      <c r="C70" s="12" t="s">
        <v>36</v>
      </c>
      <c r="D70" s="12" t="s">
        <v>37</v>
      </c>
      <c r="E70" s="12" t="s">
        <v>87</v>
      </c>
      <c r="F70" s="3" t="s">
        <v>31</v>
      </c>
      <c r="G70" s="7">
        <v>-83.34</v>
      </c>
      <c r="H70" s="7"/>
      <c r="I70" s="7"/>
    </row>
    <row r="71" spans="1:9" ht="24.75" customHeight="1" x14ac:dyDescent="0.2">
      <c r="A71" s="11" t="s">
        <v>60</v>
      </c>
      <c r="B71" s="21" t="s">
        <v>21</v>
      </c>
      <c r="C71" s="25" t="s">
        <v>58</v>
      </c>
      <c r="D71" s="25" t="s">
        <v>0</v>
      </c>
      <c r="E71" s="21" t="s">
        <v>0</v>
      </c>
      <c r="F71" s="21" t="s">
        <v>0</v>
      </c>
      <c r="G71" s="22">
        <f>G72</f>
        <v>-10000</v>
      </c>
      <c r="H71" s="22">
        <v>0</v>
      </c>
      <c r="I71" s="22">
        <v>0</v>
      </c>
    </row>
    <row r="72" spans="1:9" ht="26.25" customHeight="1" x14ac:dyDescent="0.2">
      <c r="A72" s="27" t="s">
        <v>61</v>
      </c>
      <c r="B72" s="3" t="s">
        <v>21</v>
      </c>
      <c r="C72" s="12" t="s">
        <v>58</v>
      </c>
      <c r="D72" s="12" t="s">
        <v>58</v>
      </c>
      <c r="E72" s="3" t="s">
        <v>0</v>
      </c>
      <c r="F72" s="3" t="s">
        <v>0</v>
      </c>
      <c r="G72" s="17">
        <v>-10000</v>
      </c>
      <c r="H72" s="7">
        <v>0</v>
      </c>
      <c r="I72" s="7">
        <v>0</v>
      </c>
    </row>
    <row r="73" spans="1:9" ht="32.25" hidden="1" customHeight="1" x14ac:dyDescent="0.2">
      <c r="A73" s="8" t="s">
        <v>38</v>
      </c>
      <c r="B73" s="3" t="s">
        <v>21</v>
      </c>
      <c r="C73" s="20" t="s">
        <v>36</v>
      </c>
      <c r="D73" s="20" t="s">
        <v>37</v>
      </c>
      <c r="E73" s="3" t="s">
        <v>39</v>
      </c>
      <c r="F73" s="9" t="s">
        <v>0</v>
      </c>
      <c r="G73" s="7">
        <f>G74</f>
        <v>0</v>
      </c>
      <c r="H73" s="7">
        <v>0</v>
      </c>
      <c r="I73" s="7">
        <v>0</v>
      </c>
    </row>
    <row r="74" spans="1:9" ht="48.95" hidden="1" customHeight="1" x14ac:dyDescent="0.2">
      <c r="A74" s="8" t="s">
        <v>28</v>
      </c>
      <c r="B74" s="3" t="s">
        <v>21</v>
      </c>
      <c r="C74" s="20" t="s">
        <v>36</v>
      </c>
      <c r="D74" s="20" t="s">
        <v>37</v>
      </c>
      <c r="E74" s="3" t="s">
        <v>39</v>
      </c>
      <c r="F74" s="3" t="s">
        <v>29</v>
      </c>
      <c r="G74" s="7">
        <f>G75</f>
        <v>0</v>
      </c>
      <c r="H74" s="7">
        <v>0</v>
      </c>
      <c r="I74" s="7">
        <v>0</v>
      </c>
    </row>
    <row r="75" spans="1:9" ht="48.95" hidden="1" customHeight="1" x14ac:dyDescent="0.2">
      <c r="A75" s="8" t="s">
        <v>30</v>
      </c>
      <c r="B75" s="3" t="s">
        <v>21</v>
      </c>
      <c r="C75" s="20" t="s">
        <v>36</v>
      </c>
      <c r="D75" s="20" t="s">
        <v>37</v>
      </c>
      <c r="E75" s="3" t="s">
        <v>39</v>
      </c>
      <c r="F75" s="3" t="s">
        <v>31</v>
      </c>
      <c r="G75" s="7">
        <v>0</v>
      </c>
      <c r="H75" s="7">
        <v>0</v>
      </c>
      <c r="I75" s="7">
        <v>0</v>
      </c>
    </row>
    <row r="76" spans="1:9" ht="32.25" customHeight="1" x14ac:dyDescent="0.2">
      <c r="A76" s="43" t="s">
        <v>62</v>
      </c>
      <c r="B76" s="21" t="s">
        <v>21</v>
      </c>
      <c r="C76" s="25" t="s">
        <v>58</v>
      </c>
      <c r="D76" s="25" t="s">
        <v>58</v>
      </c>
      <c r="E76" s="21">
        <v>2202482360</v>
      </c>
      <c r="F76" s="45" t="s">
        <v>0</v>
      </c>
      <c r="G76" s="22">
        <f>G77</f>
        <v>-10000</v>
      </c>
      <c r="H76" s="22">
        <v>0</v>
      </c>
      <c r="I76" s="22">
        <v>0</v>
      </c>
    </row>
    <row r="77" spans="1:9" ht="48.95" customHeight="1" x14ac:dyDescent="0.2">
      <c r="A77" s="8" t="s">
        <v>28</v>
      </c>
      <c r="B77" s="3" t="s">
        <v>21</v>
      </c>
      <c r="C77" s="20" t="s">
        <v>58</v>
      </c>
      <c r="D77" s="20" t="s">
        <v>58</v>
      </c>
      <c r="E77" s="3">
        <v>2202482360</v>
      </c>
      <c r="F77" s="3" t="s">
        <v>29</v>
      </c>
      <c r="G77" s="7">
        <f>G78</f>
        <v>-10000</v>
      </c>
      <c r="H77" s="7">
        <v>0</v>
      </c>
      <c r="I77" s="7">
        <v>0</v>
      </c>
    </row>
    <row r="78" spans="1:9" ht="48.95" customHeight="1" x14ac:dyDescent="0.2">
      <c r="A78" s="8" t="s">
        <v>68</v>
      </c>
      <c r="B78" s="3" t="s">
        <v>21</v>
      </c>
      <c r="C78" s="20" t="s">
        <v>58</v>
      </c>
      <c r="D78" s="20" t="s">
        <v>58</v>
      </c>
      <c r="E78" s="3">
        <v>2202482360</v>
      </c>
      <c r="F78" s="3" t="s">
        <v>31</v>
      </c>
      <c r="G78" s="7">
        <v>-10000</v>
      </c>
      <c r="H78" s="7">
        <v>0</v>
      </c>
      <c r="I78" s="7">
        <v>0</v>
      </c>
    </row>
    <row r="79" spans="1:9" ht="30" customHeight="1" x14ac:dyDescent="0.2">
      <c r="A79" s="43" t="s">
        <v>40</v>
      </c>
      <c r="B79" s="21" t="s">
        <v>21</v>
      </c>
      <c r="C79" s="25" t="s">
        <v>59</v>
      </c>
      <c r="D79" s="25"/>
      <c r="E79" s="21"/>
      <c r="F79" s="45" t="s">
        <v>0</v>
      </c>
      <c r="G79" s="22">
        <f>G80</f>
        <v>-10000</v>
      </c>
      <c r="H79" s="22">
        <v>0</v>
      </c>
      <c r="I79" s="22">
        <v>0</v>
      </c>
    </row>
    <row r="80" spans="1:9" ht="24" customHeight="1" x14ac:dyDescent="0.2">
      <c r="A80" s="8" t="s">
        <v>65</v>
      </c>
      <c r="B80" s="3" t="s">
        <v>21</v>
      </c>
      <c r="C80" s="12" t="s">
        <v>59</v>
      </c>
      <c r="D80" s="12" t="s">
        <v>46</v>
      </c>
      <c r="E80" s="3"/>
      <c r="F80" s="3"/>
      <c r="G80" s="7">
        <f>G81</f>
        <v>-10000</v>
      </c>
      <c r="H80" s="7">
        <v>0</v>
      </c>
      <c r="I80" s="7">
        <v>0</v>
      </c>
    </row>
    <row r="81" spans="1:9" ht="41.25" customHeight="1" x14ac:dyDescent="0.2">
      <c r="A81" s="8" t="s">
        <v>93</v>
      </c>
      <c r="B81" s="3" t="s">
        <v>21</v>
      </c>
      <c r="C81" s="12" t="s">
        <v>59</v>
      </c>
      <c r="D81" s="12" t="s">
        <v>46</v>
      </c>
      <c r="E81" s="3">
        <v>2202382300</v>
      </c>
      <c r="F81" s="3"/>
      <c r="G81" s="7">
        <v>-10000</v>
      </c>
      <c r="H81" s="7">
        <v>0</v>
      </c>
      <c r="I81" s="7">
        <v>0</v>
      </c>
    </row>
    <row r="82" spans="1:9" ht="44.25" customHeight="1" x14ac:dyDescent="0.2">
      <c r="A82" s="13" t="s">
        <v>67</v>
      </c>
      <c r="B82" s="3" t="s">
        <v>21</v>
      </c>
      <c r="C82" s="20" t="s">
        <v>59</v>
      </c>
      <c r="D82" s="20" t="s">
        <v>46</v>
      </c>
      <c r="E82" s="3">
        <v>2202382300</v>
      </c>
      <c r="F82" s="3" t="s">
        <v>29</v>
      </c>
      <c r="G82" s="7">
        <f>G83</f>
        <v>-10000</v>
      </c>
      <c r="H82" s="7">
        <v>0</v>
      </c>
      <c r="I82" s="7">
        <v>0</v>
      </c>
    </row>
    <row r="83" spans="1:9" ht="48.95" customHeight="1" x14ac:dyDescent="0.2">
      <c r="A83" s="8" t="s">
        <v>30</v>
      </c>
      <c r="B83" s="3" t="s">
        <v>21</v>
      </c>
      <c r="C83" s="20" t="s">
        <v>59</v>
      </c>
      <c r="D83" s="20" t="s">
        <v>46</v>
      </c>
      <c r="E83" s="3">
        <v>2202382300</v>
      </c>
      <c r="F83" s="3" t="s">
        <v>31</v>
      </c>
      <c r="G83" s="7">
        <v>-10000</v>
      </c>
      <c r="H83" s="7">
        <v>0</v>
      </c>
      <c r="I83" s="7">
        <v>0</v>
      </c>
    </row>
    <row r="84" spans="1:9" ht="29.25" hidden="1" customHeight="1" x14ac:dyDescent="0.2">
      <c r="A84" s="19" t="s">
        <v>51</v>
      </c>
      <c r="B84" s="3">
        <v>922</v>
      </c>
      <c r="C84" s="3">
        <v>11</v>
      </c>
      <c r="D84" s="3"/>
      <c r="E84" s="3"/>
      <c r="F84" s="3"/>
      <c r="G84" s="7">
        <f>G85</f>
        <v>0</v>
      </c>
      <c r="H84" s="7"/>
      <c r="I84" s="7"/>
    </row>
    <row r="85" spans="1:9" ht="26.25" hidden="1" customHeight="1" x14ac:dyDescent="0.2">
      <c r="A85" s="13" t="s">
        <v>50</v>
      </c>
      <c r="B85" s="3">
        <v>922</v>
      </c>
      <c r="C85" s="3">
        <v>11</v>
      </c>
      <c r="D85" s="12" t="s">
        <v>46</v>
      </c>
      <c r="E85" s="3"/>
      <c r="F85" s="3"/>
      <c r="G85" s="7">
        <f>G86</f>
        <v>0</v>
      </c>
      <c r="H85" s="7"/>
      <c r="I85" s="7"/>
    </row>
    <row r="86" spans="1:9" ht="48.95" hidden="1" customHeight="1" x14ac:dyDescent="0.2">
      <c r="A86" s="13" t="s">
        <v>49</v>
      </c>
      <c r="B86" s="3">
        <v>922</v>
      </c>
      <c r="C86" s="3">
        <v>11</v>
      </c>
      <c r="D86" s="12" t="s">
        <v>46</v>
      </c>
      <c r="E86" s="3">
        <v>2202382300</v>
      </c>
      <c r="F86" s="3"/>
      <c r="G86" s="7">
        <f>G87</f>
        <v>0</v>
      </c>
      <c r="H86" s="7"/>
      <c r="I86" s="7"/>
    </row>
    <row r="87" spans="1:9" ht="48.95" hidden="1" customHeight="1" x14ac:dyDescent="0.2">
      <c r="A87" s="13" t="str">
        <f>A83</f>
        <v>Иные закупки товаров, работ и услуг для обеспечения государственных (муниципальных) нужд</v>
      </c>
      <c r="B87" s="3">
        <v>922</v>
      </c>
      <c r="C87" s="3">
        <v>11</v>
      </c>
      <c r="D87" s="12" t="s">
        <v>46</v>
      </c>
      <c r="E87" s="3">
        <v>2202382300</v>
      </c>
      <c r="F87" s="3">
        <v>200</v>
      </c>
      <c r="G87" s="7">
        <f>G88</f>
        <v>0</v>
      </c>
      <c r="H87" s="7"/>
      <c r="I87" s="7"/>
    </row>
    <row r="88" spans="1:9" ht="48.95" hidden="1" customHeight="1" x14ac:dyDescent="0.2">
      <c r="A88" s="13" t="e">
        <f>#REF!</f>
        <v>#REF!</v>
      </c>
      <c r="B88" s="3">
        <v>922</v>
      </c>
      <c r="C88" s="3">
        <v>11</v>
      </c>
      <c r="D88" s="12" t="s">
        <v>46</v>
      </c>
      <c r="E88" s="3">
        <v>2202382300</v>
      </c>
      <c r="F88" s="3">
        <v>240</v>
      </c>
      <c r="G88" s="7">
        <v>0</v>
      </c>
      <c r="H88" s="7"/>
      <c r="I88" s="7"/>
    </row>
    <row r="89" spans="1:9" ht="15" customHeight="1" x14ac:dyDescent="0.2">
      <c r="A89" s="63" t="s">
        <v>41</v>
      </c>
      <c r="B89" s="63"/>
      <c r="C89" s="63"/>
      <c r="D89" s="63"/>
      <c r="E89" s="63"/>
      <c r="F89" s="63"/>
      <c r="G89" s="6">
        <f>G15</f>
        <v>-210442.90000000002</v>
      </c>
      <c r="H89" s="6">
        <v>0</v>
      </c>
      <c r="I89" s="6">
        <v>0</v>
      </c>
    </row>
  </sheetData>
  <mergeCells count="12">
    <mergeCell ref="H10:I10"/>
    <mergeCell ref="A11:I11"/>
    <mergeCell ref="A12:I12"/>
    <mergeCell ref="A89:F89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2020-12-16T13:08:57Z</dcterms:modified>
</cp:coreProperties>
</file>