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externalReferences>
    <externalReference r:id="rId2"/>
    <externalReference r:id="rId3"/>
  </externalReferences>
  <definedNames>
    <definedName name="_xlnm.Print_Area" localSheetId="0">Table1!$A$1:$J$66</definedName>
  </definedNames>
  <calcPr calcId="145621"/>
</workbook>
</file>

<file path=xl/calcChain.xml><?xml version="1.0" encoding="utf-8"?>
<calcChain xmlns="http://schemas.openxmlformats.org/spreadsheetml/2006/main">
  <c r="H25" i="1" l="1"/>
  <c r="H34" i="1"/>
  <c r="H31" i="1" s="1"/>
  <c r="H30" i="1" s="1"/>
  <c r="H29" i="1" s="1"/>
  <c r="A48" i="1" l="1"/>
  <c r="A18" i="1"/>
  <c r="B31" i="1" l="1"/>
  <c r="C31" i="1"/>
  <c r="D31" i="1"/>
  <c r="B30" i="1"/>
  <c r="C30" i="1"/>
  <c r="D30" i="1"/>
  <c r="A31" i="1"/>
  <c r="A36" i="1"/>
  <c r="H24" i="1" l="1"/>
  <c r="A25" i="1"/>
  <c r="A37" i="1" s="1"/>
  <c r="A30" i="1" s="1"/>
  <c r="A44" i="1" l="1"/>
  <c r="A27" i="1" s="1"/>
  <c r="A45" i="1"/>
  <c r="A28" i="1" s="1"/>
  <c r="H20" i="1" l="1"/>
  <c r="H22" i="1"/>
  <c r="H49" i="1"/>
  <c r="H48" i="1" s="1"/>
  <c r="H47" i="1" s="1"/>
  <c r="H46" i="1" s="1"/>
  <c r="H59" i="1"/>
  <c r="H58" i="1" s="1"/>
  <c r="H57" i="1" s="1"/>
  <c r="H56" i="1" s="1"/>
  <c r="H64" i="1"/>
  <c r="H63" i="1" s="1"/>
  <c r="H62" i="1" s="1"/>
  <c r="H61" i="1" s="1"/>
  <c r="H44" i="1"/>
  <c r="H43" i="1" s="1"/>
  <c r="H42" i="1" s="1"/>
  <c r="H41" i="1" s="1"/>
  <c r="H19" i="1" l="1"/>
  <c r="H18" i="1" s="1"/>
  <c r="H17" i="1" s="1"/>
  <c r="H16" i="1" s="1"/>
  <c r="D4" i="1"/>
  <c r="H66" i="1" l="1"/>
  <c r="D8" i="1"/>
  <c r="I6" i="1"/>
</calcChain>
</file>

<file path=xl/sharedStrings.xml><?xml version="1.0" encoding="utf-8"?>
<sst xmlns="http://schemas.openxmlformats.org/spreadsheetml/2006/main" count="239" uniqueCount="66">
  <si>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</si>
  <si>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</si>
  <si>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</si>
  <si>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</si>
  <si>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</si>
  <si>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</si>
  <si>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</si>
  <si>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</si>
  <si>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</si>
  <si>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2020 год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</si>
  <si>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</si>
  <si>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</si>
  <si>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</si>
  <si>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</si>
  <si>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</si>
  <si>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</si>
  <si>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</si>
  <si>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</si>
  <si>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</si>
  <si>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</si>
  <si>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</si>
  <si>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</si>
  <si>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Комплексное социально-экономическое развитие Воробейнского сельского поселения (2020-2022 годы)</t>
  </si>
  <si>
    <t>22</t>
  </si>
  <si>
    <t>0</t>
  </si>
  <si>
    <t>12</t>
  </si>
  <si>
    <t>922</t>
  </si>
  <si>
    <t>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</si>
  <si>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</si>
  <si>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</si>
  <si>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</si>
  <si>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</si>
  <si>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</si>
  <si>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</si>
  <si>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</si>
  <si>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</si>
  <si>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15</t>
  </si>
  <si>
    <t>81730</t>
  </si>
  <si>
    <t>27</t>
  </si>
  <si>
    <t>S5870</t>
  </si>
  <si>
    <t>ИТОГО:</t>
  </si>
  <si>
    <t xml:space="preserve">к решению Воробейнского сельского Совета народных депутатов </t>
  </si>
  <si>
    <t>от 16 декабря 2019 года № 4-32</t>
  </si>
  <si>
    <t>" О бюджете Воробейнского сельского поселения Жирятинского муниципального района Брянскойобласти на 2020 год и на плановый период 2021 и 2022 годов"</t>
  </si>
  <si>
    <t>Воробейнская сельская администрация Жирятинского района Брянской области</t>
  </si>
  <si>
    <t>Непрограммная деятельность</t>
  </si>
  <si>
    <t>00</t>
  </si>
  <si>
    <t>Обеспечение деятельности главы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</si>
  <si>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</si>
  <si>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</si>
  <si>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 xml:space="preserve">Изменение распределения расходов по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Воробейнского сельского поселения Жирятинского муниципального района Брянской области на 2020 год и плановый период 2021 и 2022 годов </t>
  </si>
  <si>
    <t>Приложение 2</t>
  </si>
  <si>
    <t xml:space="preserve">        Информационное обеспечение деятельности органов местного самоуправления</t>
  </si>
  <si>
    <t xml:space="preserve">        Оценка имущества, признание прав и регулирование отношений муниципальной собственности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</si>
  <si>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</si>
  <si>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</si>
  <si>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 xml:space="preserve">        Эксплуатация и содержание имущества казны муниципального образования</t>
  </si>
  <si>
    <t xml:space="preserve">     Руководство и управление в сфере установленных функций органов местного самоуправления</t>
  </si>
  <si>
    <t xml:space="preserve">      Развитие и совершенствование сети автомобильных дорог местного значения</t>
  </si>
  <si>
    <t xml:space="preserve">      Организация и содержание местзахоронения (кладбищ)</t>
  </si>
  <si>
    <t xml:space="preserve">      Мероприятия по благоустройству</t>
  </si>
  <si>
    <t xml:space="preserve">    Мероприятия по благоустройству</t>
  </si>
  <si>
    <t xml:space="preserve">     Реализация программ (проектов) инициативного бюджетирования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</si>
  <si>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</si>
  <si>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</si>
  <si>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от 17 июля 2020г  № 4-  46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</si>
</sst>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5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&#1041;&#1070;&#1044;&#1046;&#1045;&#1058;(&#1052;&#1059;&#1053;))%20&#1042;&#1077;&#1076;&#1086;&#1084;&#1089;&#1090;&#1074;&#1077;&#1085;&#1085;&#1072;&#1103;%20&#1089;&#1090;&#1088;&#1091;&#1082;&#1090;&#1091;&#1088;&#1072;%20(&#1090;&#1086;&#1083;&#1100;&#1082;&#1086;%20&#1080;&#1079;&#1084;&#1077;&#1085;&#1077;&#1085;&#1080;&#1103;)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89;&#1077;&#1089;&#1089;&#1080;&#1103;%2024.12.19%20&#8212;/&#1055;&#1088;&#1080;&#1083;&#1086;&#1078;&#1077;&#1085;&#1080;&#1077;%202%20(&#1087;&#1088;&#1086;&#1075;&#1088;&#1072;&#1084;%202019-202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4">
          <cell r="D4" t="str">
            <v>"О внесении изменений и дополнений в решение Воробейнского сельского Совета народных депутатов от 16 декабря 2019 года № 4-32 "О бюджете  Воробейнского сельского поселения Жирятинского муниципального района Брянской области на 2020 год и плановый период 2021 и 2022 годов"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J9" t="str">
            <v>Приложение 6.1</v>
          </cell>
        </row>
        <row r="11">
          <cell r="D11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BreakPreview" zoomScale="90" zoomScaleNormal="100" zoomScaleSheetLayoutView="90" workbookViewId="0">
      <selection activeCell="D3" sqref="D3:K3"/>
    </sheetView>
  </sheetViews>
  <sheetFormatPr defaultRowHeight="12.75" x14ac:dyDescent="0.2"/>
  <cols>
    <col min="1" max="1" width="65.6640625" customWidth="1"/>
    <col min="2" max="2" width="6.33203125" customWidth="1"/>
    <col min="3" max="3" width="11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16.33203125" customWidth="1"/>
    <col min="9" max="9" width="13.5" customWidth="1"/>
    <col min="10" max="10" width="13.83203125" customWidth="1"/>
  </cols>
  <sheetData>
    <row r="1" spans="1:12" ht="15.75" customHeight="1" x14ac:dyDescent="0.2">
      <c r="G1" s="53" t="s">
        <v>51</v>
      </c>
      <c r="H1" s="53"/>
      <c r="I1" s="53"/>
      <c r="J1" s="53"/>
      <c r="K1" s="11"/>
      <c r="L1" s="11"/>
    </row>
    <row r="2" spans="1:12" ht="15.75" customHeight="1" x14ac:dyDescent="0.2">
      <c r="D2" s="54" t="s">
        <v>41</v>
      </c>
      <c r="E2" s="54"/>
      <c r="F2" s="54"/>
      <c r="G2" s="54"/>
      <c r="H2" s="54"/>
      <c r="I2" s="54"/>
      <c r="J2" s="54"/>
      <c r="K2" s="54"/>
    </row>
    <row r="3" spans="1:12" ht="20.25" customHeight="1" x14ac:dyDescent="0.2">
      <c r="D3" s="54" t="s">
        <v>65</v>
      </c>
      <c r="E3" s="54"/>
      <c r="F3" s="54"/>
      <c r="G3" s="54"/>
      <c r="H3" s="54"/>
      <c r="I3" s="54"/>
      <c r="J3" s="54"/>
      <c r="K3" s="54"/>
    </row>
    <row r="4" spans="1:12" ht="87" customHeight="1" x14ac:dyDescent="0.2">
      <c r="D4" s="54" t="str">
        <f>[1]Table1!$D$4</f>
        <v>"О внесении изменений и дополнений в решение Воробейнского сельского Совета народных депутатов от 16 декабря 2019 года № 4-32 "О бюджете  Воробейнского сельского поселения Жирятинского муниципального района Брянской области на 2020 год и плановый период 2021 и 2022 годов"</v>
      </c>
      <c r="E4" s="54"/>
      <c r="F4" s="54"/>
      <c r="G4" s="54"/>
      <c r="H4" s="54"/>
      <c r="I4" s="54"/>
      <c r="J4" s="54"/>
      <c r="K4" s="13"/>
    </row>
    <row r="5" spans="1:12" ht="12.75" customHeight="1" x14ac:dyDescent="0.2"/>
    <row r="6" spans="1:12" ht="12.75" customHeight="1" x14ac:dyDescent="0.2">
      <c r="D6" s="12"/>
      <c r="E6" s="12"/>
      <c r="F6" s="12"/>
      <c r="G6" s="12"/>
      <c r="H6" s="12"/>
      <c r="I6" s="55" t="str">
        <f>[2]Лист1!$J$9</f>
        <v>Приложение 6.1</v>
      </c>
      <c r="J6" s="55"/>
      <c r="K6" s="55"/>
    </row>
    <row r="7" spans="1:12" ht="12.75" customHeight="1" x14ac:dyDescent="0.2">
      <c r="D7" s="12"/>
      <c r="E7" s="12"/>
      <c r="F7" s="12"/>
      <c r="G7" s="12"/>
      <c r="H7" s="12"/>
      <c r="I7" s="12"/>
      <c r="J7" s="12"/>
      <c r="K7" s="12"/>
    </row>
    <row r="8" spans="1:12" ht="15" x14ac:dyDescent="0.2">
      <c r="D8" s="55" t="str">
        <f>[2]Лист1!$D$11</f>
        <v xml:space="preserve">к решению Воробейнского сельского Совета народных депутатов </v>
      </c>
      <c r="E8" s="55"/>
      <c r="F8" s="55"/>
      <c r="G8" s="55"/>
      <c r="H8" s="55"/>
      <c r="I8" s="55"/>
      <c r="J8" s="55"/>
      <c r="K8" s="55"/>
    </row>
    <row r="9" spans="1:12" ht="15" x14ac:dyDescent="0.2">
      <c r="A9" t="s">
        <v>0</v>
      </c>
      <c r="D9" s="55" t="s">
        <v>42</v>
      </c>
      <c r="E9" s="55"/>
      <c r="F9" s="55"/>
      <c r="G9" s="55"/>
      <c r="H9" s="55"/>
      <c r="I9" s="55"/>
      <c r="J9" s="55"/>
      <c r="K9" s="55"/>
    </row>
    <row r="10" spans="1:12" ht="48" customHeight="1" x14ac:dyDescent="0.2">
      <c r="D10" s="55" t="s">
        <v>43</v>
      </c>
      <c r="E10" s="55"/>
      <c r="F10" s="55"/>
      <c r="G10" s="55"/>
      <c r="H10" s="55"/>
      <c r="I10" s="55"/>
      <c r="J10" s="55"/>
      <c r="K10" s="12"/>
    </row>
    <row r="11" spans="1:12" ht="15.9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56" t="s">
        <v>0</v>
      </c>
      <c r="J11" s="56"/>
    </row>
    <row r="12" spans="1:12" ht="63.75" customHeight="1" x14ac:dyDescent="0.2">
      <c r="A12" s="50" t="s">
        <v>50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12" ht="15" customHeight="1" x14ac:dyDescent="0.2">
      <c r="A13" s="51" t="s">
        <v>1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2" ht="28.15" customHeight="1" x14ac:dyDescent="0.2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11</v>
      </c>
    </row>
    <row r="15" spans="1:12" ht="20.85" customHeight="1" x14ac:dyDescent="0.2">
      <c r="A15" s="3" t="s">
        <v>12</v>
      </c>
      <c r="B15" s="3" t="s">
        <v>13</v>
      </c>
      <c r="C15" s="3" t="s">
        <v>14</v>
      </c>
      <c r="D15" s="3" t="s">
        <v>15</v>
      </c>
      <c r="E15" s="3" t="s">
        <v>16</v>
      </c>
      <c r="F15" s="3" t="s">
        <v>17</v>
      </c>
      <c r="G15" s="3" t="s">
        <v>18</v>
      </c>
      <c r="H15" s="3" t="s">
        <v>19</v>
      </c>
      <c r="I15" s="3" t="s">
        <v>20</v>
      </c>
      <c r="J15" s="3" t="s">
        <v>21</v>
      </c>
    </row>
    <row r="16" spans="1:12" ht="48" customHeight="1" x14ac:dyDescent="0.2">
      <c r="A16" s="25" t="s">
        <v>22</v>
      </c>
      <c r="B16" s="26" t="s">
        <v>23</v>
      </c>
      <c r="C16" s="27" t="s">
        <v>0</v>
      </c>
      <c r="D16" s="27" t="s">
        <v>0</v>
      </c>
      <c r="E16" s="27" t="s">
        <v>0</v>
      </c>
      <c r="F16" s="27" t="s">
        <v>0</v>
      </c>
      <c r="G16" s="27" t="s">
        <v>0</v>
      </c>
      <c r="H16" s="28">
        <f>H17+H24+H46+H51+H41+H56+H29+H36</f>
        <v>573909.54</v>
      </c>
      <c r="I16" s="28"/>
      <c r="J16" s="28"/>
    </row>
    <row r="17" spans="1:10" ht="38.25" customHeight="1" x14ac:dyDescent="0.2">
      <c r="A17" s="4" t="s">
        <v>57</v>
      </c>
      <c r="B17" s="5" t="s">
        <v>23</v>
      </c>
      <c r="C17" s="5" t="s">
        <v>24</v>
      </c>
      <c r="D17" s="5" t="s">
        <v>25</v>
      </c>
      <c r="E17" s="6" t="s">
        <v>0</v>
      </c>
      <c r="F17" s="6" t="s">
        <v>0</v>
      </c>
      <c r="G17" s="6" t="s">
        <v>0</v>
      </c>
      <c r="H17" s="7">
        <f>H18</f>
        <v>40000</v>
      </c>
      <c r="I17" s="7"/>
      <c r="J17" s="7"/>
    </row>
    <row r="18" spans="1:10" ht="37.5" customHeight="1" x14ac:dyDescent="0.2">
      <c r="A18" s="35" t="str">
        <f>$A$42</f>
        <v>Воробейнская сельская администрация Жирятинского района Брянской области</v>
      </c>
      <c r="B18" s="3" t="s">
        <v>23</v>
      </c>
      <c r="C18" s="3" t="s">
        <v>24</v>
      </c>
      <c r="D18" s="3" t="s">
        <v>25</v>
      </c>
      <c r="E18" s="3" t="s">
        <v>26</v>
      </c>
      <c r="F18" s="9" t="s">
        <v>0</v>
      </c>
      <c r="G18" s="9" t="s">
        <v>0</v>
      </c>
      <c r="H18" s="10">
        <f>H19</f>
        <v>40000</v>
      </c>
      <c r="I18" s="7"/>
      <c r="J18" s="7"/>
    </row>
    <row r="19" spans="1:10" ht="36.75" customHeight="1" x14ac:dyDescent="0.2">
      <c r="A19" s="8" t="s">
        <v>57</v>
      </c>
      <c r="B19" s="3" t="s">
        <v>23</v>
      </c>
      <c r="C19" s="3" t="s">
        <v>24</v>
      </c>
      <c r="D19" s="3" t="s">
        <v>25</v>
      </c>
      <c r="E19" s="3" t="s">
        <v>26</v>
      </c>
      <c r="F19" s="3" t="s">
        <v>27</v>
      </c>
      <c r="G19" s="9" t="s">
        <v>0</v>
      </c>
      <c r="H19" s="10">
        <f>H20+H22</f>
        <v>40000</v>
      </c>
      <c r="I19" s="10"/>
      <c r="J19" s="10"/>
    </row>
    <row r="20" spans="1:10" ht="38.25" customHeight="1" x14ac:dyDescent="0.2">
      <c r="A20" s="8" t="s">
        <v>28</v>
      </c>
      <c r="B20" s="3" t="s">
        <v>23</v>
      </c>
      <c r="C20" s="3" t="s">
        <v>24</v>
      </c>
      <c r="D20" s="3" t="s">
        <v>25</v>
      </c>
      <c r="E20" s="3" t="s">
        <v>26</v>
      </c>
      <c r="F20" s="3" t="s">
        <v>27</v>
      </c>
      <c r="G20" s="3" t="s">
        <v>29</v>
      </c>
      <c r="H20" s="10">
        <f>H21</f>
        <v>40000</v>
      </c>
      <c r="I20" s="10"/>
      <c r="J20" s="10"/>
    </row>
    <row r="21" spans="1:10" ht="39" customHeight="1" x14ac:dyDescent="0.2">
      <c r="A21" s="8" t="s">
        <v>30</v>
      </c>
      <c r="B21" s="3" t="s">
        <v>23</v>
      </c>
      <c r="C21" s="3" t="s">
        <v>24</v>
      </c>
      <c r="D21" s="3" t="s">
        <v>25</v>
      </c>
      <c r="E21" s="3" t="s">
        <v>26</v>
      </c>
      <c r="F21" s="3" t="s">
        <v>27</v>
      </c>
      <c r="G21" s="3" t="s">
        <v>31</v>
      </c>
      <c r="H21" s="10">
        <v>40000</v>
      </c>
      <c r="I21" s="10"/>
      <c r="J21" s="10"/>
    </row>
    <row r="22" spans="1:10" ht="28.5" hidden="1" customHeight="1" x14ac:dyDescent="0.2">
      <c r="A22" s="8" t="s">
        <v>32</v>
      </c>
      <c r="B22" s="3" t="s">
        <v>23</v>
      </c>
      <c r="C22" s="3" t="s">
        <v>24</v>
      </c>
      <c r="D22" s="3" t="s">
        <v>25</v>
      </c>
      <c r="E22" s="3" t="s">
        <v>26</v>
      </c>
      <c r="F22" s="3" t="s">
        <v>27</v>
      </c>
      <c r="G22" s="3" t="s">
        <v>33</v>
      </c>
      <c r="H22" s="10">
        <f>H23</f>
        <v>0</v>
      </c>
      <c r="I22" s="10">
        <v>0</v>
      </c>
      <c r="J22" s="10">
        <v>0</v>
      </c>
    </row>
    <row r="23" spans="1:10" ht="32.25" hidden="1" customHeight="1" x14ac:dyDescent="0.2">
      <c r="A23" s="30" t="s">
        <v>34</v>
      </c>
      <c r="B23" s="31" t="s">
        <v>23</v>
      </c>
      <c r="C23" s="31" t="s">
        <v>24</v>
      </c>
      <c r="D23" s="31" t="s">
        <v>25</v>
      </c>
      <c r="E23" s="31" t="s">
        <v>26</v>
      </c>
      <c r="F23" s="31" t="s">
        <v>27</v>
      </c>
      <c r="G23" s="31" t="s">
        <v>35</v>
      </c>
      <c r="H23" s="32">
        <v>0</v>
      </c>
      <c r="I23" s="32">
        <v>0</v>
      </c>
      <c r="J23" s="32">
        <v>0</v>
      </c>
    </row>
    <row r="24" spans="1:10" ht="32.25" customHeight="1" x14ac:dyDescent="0.2">
      <c r="A24" s="41" t="s">
        <v>52</v>
      </c>
      <c r="B24" s="39" t="s">
        <v>23</v>
      </c>
      <c r="C24" s="39" t="s">
        <v>24</v>
      </c>
      <c r="D24" s="39">
        <v>13</v>
      </c>
      <c r="E24" s="39"/>
      <c r="F24" s="39"/>
      <c r="G24" s="39"/>
      <c r="H24" s="48">
        <f>H25</f>
        <v>10000</v>
      </c>
      <c r="I24" s="37"/>
      <c r="J24" s="37"/>
    </row>
    <row r="25" spans="1:10" ht="32.25" customHeight="1" x14ac:dyDescent="0.2">
      <c r="A25" s="35" t="str">
        <f>$A$42</f>
        <v>Воробейнская сельская администрация Жирятинского района Брянской области</v>
      </c>
      <c r="B25" s="36" t="s">
        <v>23</v>
      </c>
      <c r="C25" s="36" t="s">
        <v>24</v>
      </c>
      <c r="D25" s="36">
        <v>13</v>
      </c>
      <c r="E25" s="36">
        <v>922</v>
      </c>
      <c r="F25" s="36"/>
      <c r="G25" s="36"/>
      <c r="H25" s="49">
        <f>H26</f>
        <v>10000</v>
      </c>
      <c r="I25" s="37"/>
      <c r="J25" s="37"/>
    </row>
    <row r="26" spans="1:10" ht="32.25" customHeight="1" x14ac:dyDescent="0.2">
      <c r="A26" s="35" t="s">
        <v>52</v>
      </c>
      <c r="B26" s="36" t="s">
        <v>23</v>
      </c>
      <c r="C26" s="36" t="s">
        <v>24</v>
      </c>
      <c r="D26" s="36">
        <v>13</v>
      </c>
      <c r="E26" s="36">
        <v>922</v>
      </c>
      <c r="F26" s="36">
        <v>80070</v>
      </c>
      <c r="G26" s="36"/>
      <c r="H26" s="37">
        <v>10000</v>
      </c>
      <c r="I26" s="37"/>
      <c r="J26" s="37"/>
    </row>
    <row r="27" spans="1:10" ht="32.25" customHeight="1" x14ac:dyDescent="0.2">
      <c r="A27" s="35" t="str">
        <f t="shared" ref="A27:A28" si="0">A44</f>
        <v>Закупка товаров, работ и услуг для обеспечения государственных (муниципальных) нужд</v>
      </c>
      <c r="B27" s="36" t="s">
        <v>23</v>
      </c>
      <c r="C27" s="36" t="s">
        <v>24</v>
      </c>
      <c r="D27" s="36">
        <v>13</v>
      </c>
      <c r="E27" s="36">
        <v>922</v>
      </c>
      <c r="F27" s="36">
        <v>80070</v>
      </c>
      <c r="G27" s="36">
        <v>200</v>
      </c>
      <c r="H27" s="37">
        <v>10000</v>
      </c>
      <c r="I27" s="37"/>
      <c r="J27" s="37"/>
    </row>
    <row r="28" spans="1:10" ht="32.25" customHeight="1" x14ac:dyDescent="0.2">
      <c r="A28" s="35" t="str">
        <f t="shared" si="0"/>
        <v>Иные закупки товаров, работ и услуг для обеспечения государственных (муниципальных) нужд</v>
      </c>
      <c r="B28" s="36" t="s">
        <v>23</v>
      </c>
      <c r="C28" s="36" t="s">
        <v>24</v>
      </c>
      <c r="D28" s="36">
        <v>13</v>
      </c>
      <c r="E28" s="36">
        <v>922</v>
      </c>
      <c r="F28" s="36">
        <v>80070</v>
      </c>
      <c r="G28" s="36">
        <v>240</v>
      </c>
      <c r="H28" s="37">
        <v>10000</v>
      </c>
      <c r="I28" s="37"/>
      <c r="J28" s="37"/>
    </row>
    <row r="29" spans="1:10" ht="45" customHeight="1" x14ac:dyDescent="0.2">
      <c r="A29" s="38" t="s">
        <v>53</v>
      </c>
      <c r="B29" s="39" t="s">
        <v>23</v>
      </c>
      <c r="C29" s="39" t="s">
        <v>24</v>
      </c>
      <c r="D29" s="39">
        <v>14</v>
      </c>
      <c r="E29" s="39"/>
      <c r="F29" s="39"/>
      <c r="G29" s="39"/>
      <c r="H29" s="42">
        <f>H30</f>
        <v>22000</v>
      </c>
      <c r="I29" s="37"/>
      <c r="J29" s="37"/>
    </row>
    <row r="30" spans="1:10" ht="32.25" customHeight="1" x14ac:dyDescent="0.2">
      <c r="A30" s="35" t="str">
        <f>$A$37</f>
        <v>Воробейнская сельская администрация Жирятинского района Брянской области</v>
      </c>
      <c r="B30" s="36" t="str">
        <f t="shared" ref="B30:D30" si="1">B29</f>
        <v>22</v>
      </c>
      <c r="C30" s="36" t="str">
        <f t="shared" si="1"/>
        <v>0</v>
      </c>
      <c r="D30" s="36">
        <f t="shared" si="1"/>
        <v>14</v>
      </c>
      <c r="E30" s="36">
        <v>922</v>
      </c>
      <c r="F30" s="36"/>
      <c r="G30" s="36"/>
      <c r="H30" s="43">
        <f>H31</f>
        <v>22000</v>
      </c>
      <c r="I30" s="37"/>
      <c r="J30" s="37"/>
    </row>
    <row r="31" spans="1:10" ht="32.25" customHeight="1" x14ac:dyDescent="0.2">
      <c r="A31" s="35" t="str">
        <f>$A$29</f>
        <v xml:space="preserve">        Оценка имущества, признание прав и регулирование отношений муниципальной собственности</v>
      </c>
      <c r="B31" s="36" t="str">
        <f t="shared" ref="B31:D31" si="2">B29</f>
        <v>22</v>
      </c>
      <c r="C31" s="36" t="str">
        <f t="shared" si="2"/>
        <v>0</v>
      </c>
      <c r="D31" s="36">
        <f t="shared" si="2"/>
        <v>14</v>
      </c>
      <c r="E31" s="44">
        <v>922</v>
      </c>
      <c r="F31" s="44">
        <v>80090</v>
      </c>
      <c r="G31" s="36"/>
      <c r="H31" s="43">
        <f>H32+H34</f>
        <v>22000</v>
      </c>
      <c r="I31" s="37"/>
      <c r="J31" s="37"/>
    </row>
    <row r="32" spans="1:10" ht="32.25" customHeight="1" x14ac:dyDescent="0.2">
      <c r="A32" s="35" t="s">
        <v>54</v>
      </c>
      <c r="B32" s="36" t="s">
        <v>23</v>
      </c>
      <c r="C32" s="36" t="s">
        <v>24</v>
      </c>
      <c r="D32" s="36">
        <v>14</v>
      </c>
      <c r="E32" s="36">
        <v>922</v>
      </c>
      <c r="F32" s="36">
        <v>80090</v>
      </c>
      <c r="G32" s="36">
        <v>200</v>
      </c>
      <c r="H32" s="37">
        <v>10000</v>
      </c>
      <c r="I32" s="37"/>
      <c r="J32" s="37"/>
    </row>
    <row r="33" spans="1:10" ht="32.25" customHeight="1" x14ac:dyDescent="0.2">
      <c r="A33" s="35" t="s">
        <v>55</v>
      </c>
      <c r="B33" s="36" t="s">
        <v>23</v>
      </c>
      <c r="C33" s="36" t="s">
        <v>24</v>
      </c>
      <c r="D33" s="36">
        <v>14</v>
      </c>
      <c r="E33" s="36">
        <v>922</v>
      </c>
      <c r="F33" s="36">
        <v>80090</v>
      </c>
      <c r="G33" s="36">
        <v>240</v>
      </c>
      <c r="H33" s="37">
        <v>10000</v>
      </c>
      <c r="I33" s="37"/>
      <c r="J33" s="37"/>
    </row>
    <row r="34" spans="1:10" ht="32.25" customHeight="1" x14ac:dyDescent="0.2">
      <c r="A34" s="47" t="s">
        <v>63</v>
      </c>
      <c r="B34" s="44" t="s">
        <v>23</v>
      </c>
      <c r="C34" s="44" t="s">
        <v>24</v>
      </c>
      <c r="D34" s="44">
        <v>13</v>
      </c>
      <c r="E34" s="44">
        <v>922</v>
      </c>
      <c r="F34" s="44">
        <v>80070</v>
      </c>
      <c r="G34" s="44">
        <v>800</v>
      </c>
      <c r="H34" s="43">
        <f>H35</f>
        <v>12000</v>
      </c>
      <c r="I34" s="37"/>
      <c r="J34" s="37"/>
    </row>
    <row r="35" spans="1:10" ht="32.25" customHeight="1" x14ac:dyDescent="0.2">
      <c r="A35" s="47" t="s">
        <v>64</v>
      </c>
      <c r="B35" s="44" t="s">
        <v>23</v>
      </c>
      <c r="C35" s="44" t="s">
        <v>24</v>
      </c>
      <c r="D35" s="44">
        <v>13</v>
      </c>
      <c r="E35" s="44">
        <v>922</v>
      </c>
      <c r="F35" s="44">
        <v>80070</v>
      </c>
      <c r="G35" s="44">
        <v>830</v>
      </c>
      <c r="H35" s="43">
        <v>12000</v>
      </c>
      <c r="I35" s="37"/>
      <c r="J35" s="37"/>
    </row>
    <row r="36" spans="1:10" ht="32.25" customHeight="1" x14ac:dyDescent="0.2">
      <c r="A36" s="38" t="str">
        <f>$A$38</f>
        <v xml:space="preserve">        Эксплуатация и содержание имущества казны муниципального образования</v>
      </c>
      <c r="B36" s="39">
        <v>22</v>
      </c>
      <c r="C36" s="39">
        <v>0</v>
      </c>
      <c r="D36" s="39">
        <v>15</v>
      </c>
      <c r="E36" s="39"/>
      <c r="F36" s="39"/>
      <c r="G36" s="39"/>
      <c r="H36" s="40">
        <v>24680</v>
      </c>
      <c r="I36" s="37"/>
      <c r="J36" s="37"/>
    </row>
    <row r="37" spans="1:10" ht="32.25" customHeight="1" x14ac:dyDescent="0.2">
      <c r="A37" s="35" t="str">
        <f>$A$25</f>
        <v>Воробейнская сельская администрация Жирятинского района Брянской области</v>
      </c>
      <c r="B37" s="36">
        <v>22</v>
      </c>
      <c r="C37" s="36">
        <v>0</v>
      </c>
      <c r="D37" s="36">
        <v>15</v>
      </c>
      <c r="E37" s="36">
        <v>922</v>
      </c>
      <c r="F37" s="36"/>
      <c r="G37" s="36"/>
      <c r="H37" s="37">
        <v>24680</v>
      </c>
      <c r="I37" s="37"/>
      <c r="J37" s="37"/>
    </row>
    <row r="38" spans="1:10" ht="32.25" customHeight="1" x14ac:dyDescent="0.2">
      <c r="A38" s="35" t="s">
        <v>56</v>
      </c>
      <c r="B38" s="36" t="s">
        <v>23</v>
      </c>
      <c r="C38" s="36" t="s">
        <v>24</v>
      </c>
      <c r="D38" s="36">
        <v>15</v>
      </c>
      <c r="E38" s="36">
        <v>922</v>
      </c>
      <c r="F38" s="36">
        <v>80920</v>
      </c>
      <c r="G38" s="36"/>
      <c r="H38" s="37">
        <v>24680</v>
      </c>
      <c r="I38" s="37"/>
      <c r="J38" s="37"/>
    </row>
    <row r="39" spans="1:10" ht="32.25" customHeight="1" x14ac:dyDescent="0.2">
      <c r="A39" s="35" t="s">
        <v>54</v>
      </c>
      <c r="B39" s="36" t="s">
        <v>23</v>
      </c>
      <c r="C39" s="36" t="s">
        <v>24</v>
      </c>
      <c r="D39" s="36">
        <v>15</v>
      </c>
      <c r="E39" s="36">
        <v>922</v>
      </c>
      <c r="F39" s="36">
        <v>80920</v>
      </c>
      <c r="G39" s="36">
        <v>200</v>
      </c>
      <c r="H39" s="37">
        <v>24680</v>
      </c>
      <c r="I39" s="37"/>
      <c r="J39" s="37"/>
    </row>
    <row r="40" spans="1:10" ht="32.25" customHeight="1" x14ac:dyDescent="0.2">
      <c r="A40" s="35" t="s">
        <v>55</v>
      </c>
      <c r="B40" s="36" t="s">
        <v>23</v>
      </c>
      <c r="C40" s="36" t="s">
        <v>24</v>
      </c>
      <c r="D40" s="36">
        <v>15</v>
      </c>
      <c r="E40" s="36">
        <v>922</v>
      </c>
      <c r="F40" s="36">
        <v>80920</v>
      </c>
      <c r="G40" s="36">
        <v>240</v>
      </c>
      <c r="H40" s="37">
        <v>24680</v>
      </c>
      <c r="I40" s="37"/>
      <c r="J40" s="37"/>
    </row>
    <row r="41" spans="1:10" ht="32.25" customHeight="1" x14ac:dyDescent="0.2">
      <c r="A41" s="46" t="s">
        <v>58</v>
      </c>
      <c r="B41" s="33">
        <v>22</v>
      </c>
      <c r="C41" s="33">
        <v>0</v>
      </c>
      <c r="D41" s="33">
        <v>18</v>
      </c>
      <c r="E41" s="33"/>
      <c r="F41" s="33"/>
      <c r="G41" s="33"/>
      <c r="H41" s="45">
        <f>H42</f>
        <v>311229.53999999998</v>
      </c>
      <c r="I41" s="34"/>
      <c r="J41" s="34"/>
    </row>
    <row r="42" spans="1:10" ht="32.25" customHeight="1" x14ac:dyDescent="0.2">
      <c r="A42" s="15" t="s">
        <v>44</v>
      </c>
      <c r="B42" s="14">
        <v>22</v>
      </c>
      <c r="C42" s="16">
        <v>0</v>
      </c>
      <c r="D42" s="16">
        <v>18</v>
      </c>
      <c r="E42" s="16">
        <v>922</v>
      </c>
      <c r="F42" s="16"/>
      <c r="G42" s="16"/>
      <c r="H42" s="10">
        <f>H43</f>
        <v>311229.53999999998</v>
      </c>
      <c r="I42" s="10"/>
      <c r="J42" s="10"/>
    </row>
    <row r="43" spans="1:10" ht="32.25" customHeight="1" x14ac:dyDescent="0.2">
      <c r="A43" s="15" t="s">
        <v>58</v>
      </c>
      <c r="B43" s="14">
        <v>22</v>
      </c>
      <c r="C43" s="16">
        <v>0</v>
      </c>
      <c r="D43" s="16">
        <v>18</v>
      </c>
      <c r="E43" s="16">
        <v>922</v>
      </c>
      <c r="F43" s="16">
        <v>81600</v>
      </c>
      <c r="G43" s="16"/>
      <c r="H43" s="10">
        <f>H44</f>
        <v>311229.53999999998</v>
      </c>
      <c r="I43" s="10"/>
      <c r="J43" s="10"/>
    </row>
    <row r="44" spans="1:10" ht="32.25" customHeight="1" x14ac:dyDescent="0.2">
      <c r="A44" s="15" t="str">
        <f t="shared" ref="A44:A45" si="3">A49</f>
        <v>Закупка товаров, работ и услуг для обеспечения государственных (муниципальных) нужд</v>
      </c>
      <c r="B44" s="14">
        <v>22</v>
      </c>
      <c r="C44" s="16">
        <v>0</v>
      </c>
      <c r="D44" s="16">
        <v>18</v>
      </c>
      <c r="E44" s="16">
        <v>922</v>
      </c>
      <c r="F44" s="16">
        <v>81600</v>
      </c>
      <c r="G44" s="16">
        <v>200</v>
      </c>
      <c r="H44" s="10">
        <f>H45</f>
        <v>311229.53999999998</v>
      </c>
      <c r="I44" s="10"/>
      <c r="J44" s="10"/>
    </row>
    <row r="45" spans="1:10" ht="32.25" customHeight="1" x14ac:dyDescent="0.2">
      <c r="A45" s="15" t="str">
        <f t="shared" si="3"/>
        <v>Иные закупки товаров, работ и услуг для обеспечения государственных (муниципальных) нужд</v>
      </c>
      <c r="B45" s="14">
        <v>22</v>
      </c>
      <c r="C45" s="16">
        <v>0</v>
      </c>
      <c r="D45" s="16">
        <v>18</v>
      </c>
      <c r="E45" s="16">
        <v>922</v>
      </c>
      <c r="F45" s="16">
        <v>81600</v>
      </c>
      <c r="G45" s="16">
        <v>240</v>
      </c>
      <c r="H45" s="10">
        <v>311229.53999999998</v>
      </c>
      <c r="I45" s="10"/>
      <c r="J45" s="10"/>
    </row>
    <row r="46" spans="1:10" ht="41.25" customHeight="1" x14ac:dyDescent="0.2">
      <c r="A46" s="4" t="s">
        <v>59</v>
      </c>
      <c r="B46" s="5" t="s">
        <v>23</v>
      </c>
      <c r="C46" s="5" t="s">
        <v>24</v>
      </c>
      <c r="D46" s="5">
        <v>21</v>
      </c>
      <c r="E46" s="6" t="s">
        <v>0</v>
      </c>
      <c r="F46" s="6" t="s">
        <v>0</v>
      </c>
      <c r="G46" s="6" t="s">
        <v>0</v>
      </c>
      <c r="H46" s="7">
        <f>H47</f>
        <v>40000</v>
      </c>
      <c r="I46" s="7">
        <v>0</v>
      </c>
      <c r="J46" s="7">
        <v>0</v>
      </c>
    </row>
    <row r="47" spans="1:10" ht="36" customHeight="1" x14ac:dyDescent="0.2">
      <c r="A47" s="15" t="s">
        <v>44</v>
      </c>
      <c r="B47" s="3" t="s">
        <v>23</v>
      </c>
      <c r="C47" s="3" t="s">
        <v>24</v>
      </c>
      <c r="D47" s="3">
        <v>21</v>
      </c>
      <c r="E47" s="3" t="s">
        <v>26</v>
      </c>
      <c r="F47" s="9" t="s">
        <v>0</v>
      </c>
      <c r="G47" s="9" t="s">
        <v>0</v>
      </c>
      <c r="H47" s="10">
        <f>H48</f>
        <v>40000</v>
      </c>
      <c r="I47" s="10">
        <v>0</v>
      </c>
      <c r="J47" s="10">
        <v>0</v>
      </c>
    </row>
    <row r="48" spans="1:10" ht="36.75" customHeight="1" x14ac:dyDescent="0.2">
      <c r="A48" s="8" t="str">
        <f>$A$46</f>
        <v xml:space="preserve">      Организация и содержание местзахоронения (кладбищ)</v>
      </c>
      <c r="B48" s="3" t="s">
        <v>23</v>
      </c>
      <c r="C48" s="3" t="s">
        <v>24</v>
      </c>
      <c r="D48" s="3">
        <v>21</v>
      </c>
      <c r="E48" s="3" t="s">
        <v>26</v>
      </c>
      <c r="F48" s="3">
        <v>81710</v>
      </c>
      <c r="G48" s="9" t="s">
        <v>0</v>
      </c>
      <c r="H48" s="10">
        <f>H49</f>
        <v>40000</v>
      </c>
      <c r="I48" s="10">
        <v>0</v>
      </c>
      <c r="J48" s="10">
        <v>0</v>
      </c>
    </row>
    <row r="49" spans="1:10" ht="41.25" customHeight="1" x14ac:dyDescent="0.2">
      <c r="A49" s="8" t="s">
        <v>28</v>
      </c>
      <c r="B49" s="3" t="s">
        <v>23</v>
      </c>
      <c r="C49" s="3" t="s">
        <v>24</v>
      </c>
      <c r="D49" s="3" t="s">
        <v>36</v>
      </c>
      <c r="E49" s="3" t="s">
        <v>26</v>
      </c>
      <c r="F49" s="3">
        <v>81710</v>
      </c>
      <c r="G49" s="3" t="s">
        <v>29</v>
      </c>
      <c r="H49" s="10">
        <f>H50</f>
        <v>40000</v>
      </c>
      <c r="I49" s="10">
        <v>0</v>
      </c>
      <c r="J49" s="10">
        <v>0</v>
      </c>
    </row>
    <row r="50" spans="1:10" ht="41.25" customHeight="1" x14ac:dyDescent="0.2">
      <c r="A50" s="8" t="s">
        <v>30</v>
      </c>
      <c r="B50" s="3" t="s">
        <v>23</v>
      </c>
      <c r="C50" s="3" t="s">
        <v>24</v>
      </c>
      <c r="D50" s="3" t="s">
        <v>36</v>
      </c>
      <c r="E50" s="3" t="s">
        <v>26</v>
      </c>
      <c r="F50" s="3">
        <v>81710</v>
      </c>
      <c r="G50" s="3" t="s">
        <v>31</v>
      </c>
      <c r="H50" s="10">
        <v>40000</v>
      </c>
      <c r="I50" s="10">
        <v>0</v>
      </c>
      <c r="J50" s="10">
        <v>0</v>
      </c>
    </row>
    <row r="51" spans="1:10" ht="32.25" customHeight="1" x14ac:dyDescent="0.2">
      <c r="A51" s="4" t="s">
        <v>60</v>
      </c>
      <c r="B51" s="5" t="s">
        <v>23</v>
      </c>
      <c r="C51" s="5" t="s">
        <v>24</v>
      </c>
      <c r="D51" s="5" t="s">
        <v>23</v>
      </c>
      <c r="E51" s="6" t="s">
        <v>0</v>
      </c>
      <c r="F51" s="6" t="s">
        <v>0</v>
      </c>
      <c r="G51" s="6" t="s">
        <v>0</v>
      </c>
      <c r="H51" s="7">
        <v>151000</v>
      </c>
      <c r="I51" s="7">
        <v>0</v>
      </c>
      <c r="J51" s="7">
        <v>0</v>
      </c>
    </row>
    <row r="52" spans="1:10" ht="33.75" customHeight="1" x14ac:dyDescent="0.2">
      <c r="A52" s="15" t="s">
        <v>44</v>
      </c>
      <c r="B52" s="3" t="s">
        <v>23</v>
      </c>
      <c r="C52" s="3" t="s">
        <v>24</v>
      </c>
      <c r="D52" s="3" t="s">
        <v>23</v>
      </c>
      <c r="E52" s="3" t="s">
        <v>26</v>
      </c>
      <c r="F52" s="9" t="s">
        <v>0</v>
      </c>
      <c r="G52" s="9" t="s">
        <v>0</v>
      </c>
      <c r="H52" s="10">
        <v>151000</v>
      </c>
      <c r="I52" s="10">
        <v>0</v>
      </c>
      <c r="J52" s="10">
        <v>0</v>
      </c>
    </row>
    <row r="53" spans="1:10" ht="26.25" customHeight="1" x14ac:dyDescent="0.2">
      <c r="A53" s="8" t="s">
        <v>61</v>
      </c>
      <c r="B53" s="3" t="s">
        <v>23</v>
      </c>
      <c r="C53" s="3" t="s">
        <v>24</v>
      </c>
      <c r="D53" s="3" t="s">
        <v>23</v>
      </c>
      <c r="E53" s="3" t="s">
        <v>26</v>
      </c>
      <c r="F53" s="3" t="s">
        <v>37</v>
      </c>
      <c r="G53" s="9" t="s">
        <v>0</v>
      </c>
      <c r="H53" s="10">
        <v>151000</v>
      </c>
      <c r="I53" s="10">
        <v>0</v>
      </c>
      <c r="J53" s="10">
        <v>0</v>
      </c>
    </row>
    <row r="54" spans="1:10" ht="40.5" customHeight="1" x14ac:dyDescent="0.2">
      <c r="A54" s="8" t="s">
        <v>28</v>
      </c>
      <c r="B54" s="3" t="s">
        <v>23</v>
      </c>
      <c r="C54" s="3" t="s">
        <v>24</v>
      </c>
      <c r="D54" s="3" t="s">
        <v>23</v>
      </c>
      <c r="E54" s="3" t="s">
        <v>26</v>
      </c>
      <c r="F54" s="3" t="s">
        <v>37</v>
      </c>
      <c r="G54" s="3" t="s">
        <v>29</v>
      </c>
      <c r="H54" s="10">
        <v>151000</v>
      </c>
      <c r="I54" s="10">
        <v>0</v>
      </c>
      <c r="J54" s="10">
        <v>0</v>
      </c>
    </row>
    <row r="55" spans="1:10" ht="40.5" customHeight="1" x14ac:dyDescent="0.2">
      <c r="A55" s="8" t="s">
        <v>30</v>
      </c>
      <c r="B55" s="3" t="s">
        <v>23</v>
      </c>
      <c r="C55" s="3" t="s">
        <v>24</v>
      </c>
      <c r="D55" s="3" t="s">
        <v>23</v>
      </c>
      <c r="E55" s="3" t="s">
        <v>26</v>
      </c>
      <c r="F55" s="3" t="s">
        <v>37</v>
      </c>
      <c r="G55" s="3" t="s">
        <v>31</v>
      </c>
      <c r="H55" s="10">
        <v>151000</v>
      </c>
      <c r="I55" s="10">
        <v>0</v>
      </c>
      <c r="J55" s="10">
        <v>0</v>
      </c>
    </row>
    <row r="56" spans="1:10" ht="32.25" customHeight="1" x14ac:dyDescent="0.2">
      <c r="A56" s="4" t="s">
        <v>62</v>
      </c>
      <c r="B56" s="5" t="s">
        <v>23</v>
      </c>
      <c r="C56" s="5" t="s">
        <v>24</v>
      </c>
      <c r="D56" s="5" t="s">
        <v>38</v>
      </c>
      <c r="E56" s="6" t="s">
        <v>0</v>
      </c>
      <c r="F56" s="6" t="s">
        <v>0</v>
      </c>
      <c r="G56" s="6" t="s">
        <v>0</v>
      </c>
      <c r="H56" s="7">
        <f>H57</f>
        <v>-25000</v>
      </c>
      <c r="I56" s="7">
        <v>0</v>
      </c>
      <c r="J56" s="7">
        <v>0</v>
      </c>
    </row>
    <row r="57" spans="1:10" ht="39.75" customHeight="1" x14ac:dyDescent="0.2">
      <c r="A57" s="15" t="s">
        <v>44</v>
      </c>
      <c r="B57" s="3" t="s">
        <v>23</v>
      </c>
      <c r="C57" s="3" t="s">
        <v>24</v>
      </c>
      <c r="D57" s="3" t="s">
        <v>38</v>
      </c>
      <c r="E57" s="3" t="s">
        <v>26</v>
      </c>
      <c r="F57" s="9" t="s">
        <v>0</v>
      </c>
      <c r="G57" s="9" t="s">
        <v>0</v>
      </c>
      <c r="H57" s="10">
        <f>H58</f>
        <v>-25000</v>
      </c>
      <c r="I57" s="10">
        <v>0</v>
      </c>
      <c r="J57" s="10">
        <v>0</v>
      </c>
    </row>
    <row r="58" spans="1:10" ht="32.25" customHeight="1" x14ac:dyDescent="0.2">
      <c r="A58" s="8" t="s">
        <v>62</v>
      </c>
      <c r="B58" s="3" t="s">
        <v>23</v>
      </c>
      <c r="C58" s="3" t="s">
        <v>24</v>
      </c>
      <c r="D58" s="3" t="s">
        <v>38</v>
      </c>
      <c r="E58" s="3" t="s">
        <v>26</v>
      </c>
      <c r="F58" s="3" t="s">
        <v>39</v>
      </c>
      <c r="G58" s="9" t="s">
        <v>0</v>
      </c>
      <c r="H58" s="10">
        <f>H59</f>
        <v>-25000</v>
      </c>
      <c r="I58" s="10">
        <v>0</v>
      </c>
      <c r="J58" s="10">
        <v>0</v>
      </c>
    </row>
    <row r="59" spans="1:10" ht="42" customHeight="1" x14ac:dyDescent="0.2">
      <c r="A59" s="8" t="s">
        <v>28</v>
      </c>
      <c r="B59" s="3" t="s">
        <v>23</v>
      </c>
      <c r="C59" s="3" t="s">
        <v>24</v>
      </c>
      <c r="D59" s="3" t="s">
        <v>38</v>
      </c>
      <c r="E59" s="3" t="s">
        <v>26</v>
      </c>
      <c r="F59" s="3" t="s">
        <v>39</v>
      </c>
      <c r="G59" s="3" t="s">
        <v>29</v>
      </c>
      <c r="H59" s="10">
        <f>H60</f>
        <v>-25000</v>
      </c>
      <c r="I59" s="10">
        <v>0</v>
      </c>
      <c r="J59" s="10">
        <v>0</v>
      </c>
    </row>
    <row r="60" spans="1:10" ht="41.25" customHeight="1" x14ac:dyDescent="0.2">
      <c r="A60" s="8" t="s">
        <v>30</v>
      </c>
      <c r="B60" s="3" t="s">
        <v>23</v>
      </c>
      <c r="C60" s="3" t="s">
        <v>24</v>
      </c>
      <c r="D60" s="3" t="s">
        <v>38</v>
      </c>
      <c r="E60" s="3" t="s">
        <v>26</v>
      </c>
      <c r="F60" s="3" t="s">
        <v>39</v>
      </c>
      <c r="G60" s="3" t="s">
        <v>31</v>
      </c>
      <c r="H60" s="10">
        <v>-25000</v>
      </c>
      <c r="I60" s="10">
        <v>0</v>
      </c>
      <c r="J60" s="10">
        <v>0</v>
      </c>
    </row>
    <row r="61" spans="1:10" ht="24.75" hidden="1" customHeight="1" x14ac:dyDescent="0.2">
      <c r="A61" s="17" t="s">
        <v>45</v>
      </c>
      <c r="B61" s="18">
        <v>30</v>
      </c>
      <c r="C61" s="18"/>
      <c r="D61" s="18"/>
      <c r="E61" s="18"/>
      <c r="F61" s="18"/>
      <c r="G61" s="18"/>
      <c r="H61" s="29">
        <f>H62</f>
        <v>0</v>
      </c>
      <c r="I61" s="18"/>
      <c r="J61" s="18"/>
    </row>
    <row r="62" spans="1:10" ht="33.75" hidden="1" customHeight="1" x14ac:dyDescent="0.2">
      <c r="A62" s="19" t="s">
        <v>44</v>
      </c>
      <c r="B62" s="20">
        <v>30</v>
      </c>
      <c r="C62" s="20">
        <v>0</v>
      </c>
      <c r="D62" s="21" t="s">
        <v>46</v>
      </c>
      <c r="E62" s="20">
        <v>922</v>
      </c>
      <c r="F62" s="20"/>
      <c r="G62" s="20"/>
      <c r="H62" s="10">
        <f>H63</f>
        <v>0</v>
      </c>
      <c r="I62" s="10"/>
      <c r="J62" s="10"/>
    </row>
    <row r="63" spans="1:10" ht="34.5" hidden="1" customHeight="1" x14ac:dyDescent="0.2">
      <c r="A63" s="19" t="s">
        <v>47</v>
      </c>
      <c r="B63" s="20">
        <v>30</v>
      </c>
      <c r="C63" s="20">
        <v>0</v>
      </c>
      <c r="D63" s="21" t="s">
        <v>46</v>
      </c>
      <c r="E63" s="20">
        <v>922</v>
      </c>
      <c r="F63" s="20">
        <v>80010</v>
      </c>
      <c r="G63" s="20"/>
      <c r="H63" s="10">
        <f>H64</f>
        <v>0</v>
      </c>
      <c r="I63" s="10"/>
      <c r="J63" s="10"/>
    </row>
    <row r="64" spans="1:10" ht="72" hidden="1" customHeight="1" x14ac:dyDescent="0.2">
      <c r="A64" s="22" t="s">
        <v>48</v>
      </c>
      <c r="B64" s="23">
        <v>30</v>
      </c>
      <c r="C64" s="23">
        <v>0</v>
      </c>
      <c r="D64" s="24" t="s">
        <v>46</v>
      </c>
      <c r="E64" s="23">
        <v>922</v>
      </c>
      <c r="F64" s="23">
        <v>80010</v>
      </c>
      <c r="G64" s="23">
        <v>100</v>
      </c>
      <c r="H64" s="10">
        <f>H65</f>
        <v>0</v>
      </c>
      <c r="I64" s="10"/>
      <c r="J64" s="10"/>
    </row>
    <row r="65" spans="1:10" ht="51.75" hidden="1" customHeight="1" x14ac:dyDescent="0.2">
      <c r="A65" s="22" t="s">
        <v>49</v>
      </c>
      <c r="B65" s="23">
        <v>30</v>
      </c>
      <c r="C65" s="23">
        <v>0</v>
      </c>
      <c r="D65" s="24" t="s">
        <v>46</v>
      </c>
      <c r="E65" s="23">
        <v>922</v>
      </c>
      <c r="F65" s="23">
        <v>80010</v>
      </c>
      <c r="G65" s="23">
        <v>120</v>
      </c>
      <c r="H65" s="10">
        <v>0</v>
      </c>
      <c r="I65" s="10"/>
      <c r="J65" s="10"/>
    </row>
    <row r="66" spans="1:10" ht="30" customHeight="1" x14ac:dyDescent="0.2">
      <c r="A66" s="52" t="s">
        <v>40</v>
      </c>
      <c r="B66" s="52"/>
      <c r="C66" s="52"/>
      <c r="D66" s="52"/>
      <c r="E66" s="52"/>
      <c r="F66" s="52"/>
      <c r="G66" s="52"/>
      <c r="H66" s="7">
        <f>H61+H16</f>
        <v>573909.54</v>
      </c>
      <c r="I66" s="7">
        <v>0</v>
      </c>
      <c r="J66" s="7">
        <v>0</v>
      </c>
    </row>
  </sheetData>
  <mergeCells count="12">
    <mergeCell ref="A12:J12"/>
    <mergeCell ref="A13:J13"/>
    <mergeCell ref="A66:G66"/>
    <mergeCell ref="G1:J1"/>
    <mergeCell ref="D2:K2"/>
    <mergeCell ref="D3:K3"/>
    <mergeCell ref="I6:K6"/>
    <mergeCell ref="D8:K8"/>
    <mergeCell ref="D9:K9"/>
    <mergeCell ref="I11:J11"/>
    <mergeCell ref="D4:J4"/>
    <mergeCell ref="D10:J10"/>
  </mergeCells>
  <pageMargins left="0.78740157480314965" right="0.39370078740157483" top="0.19685039370078741" bottom="0.19685039370078741" header="0" footer="0"/>
  <pageSetup paperSize="9" scale="6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2021-02-18T07:42:15Z</dcterms:modified>
</cp:coreProperties>
</file>