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2A2E90C6-2E20-4CFA-9E58-92F7970653D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3" i="1" l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2" i="1"/>
  <c r="B32" i="1"/>
  <c r="C32" i="1"/>
  <c r="D32" i="1"/>
  <c r="E32" i="1"/>
  <c r="A29" i="1"/>
  <c r="B29" i="1"/>
  <c r="C29" i="1"/>
  <c r="D29" i="1"/>
  <c r="A18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A17" i="1"/>
  <c r="A19" i="1"/>
  <c r="A20" i="1"/>
  <c r="A21" i="1"/>
  <c r="A22" i="1"/>
  <c r="A23" i="1"/>
  <c r="A27" i="1"/>
  <c r="A28" i="1"/>
  <c r="H30" i="1" l="1"/>
  <c r="H31" i="1"/>
  <c r="H29" i="1"/>
  <c r="H24" i="1"/>
  <c r="H16" i="1" s="1"/>
  <c r="H41" i="1" s="1"/>
  <c r="H25" i="1"/>
  <c r="H26" i="1"/>
  <c r="H27" i="1"/>
  <c r="A30" i="1" l="1"/>
  <c r="H39" i="1" l="1"/>
  <c r="H38" i="1" s="1"/>
  <c r="H37" i="1" s="1"/>
  <c r="H36" i="1" s="1"/>
  <c r="D8" i="1" l="1"/>
</calcChain>
</file>

<file path=xl/sharedStrings.xml><?xml version="1.0" encoding="utf-8"?>
<sst xmlns="http://schemas.openxmlformats.org/spreadsheetml/2006/main" count="83" uniqueCount="46">
  <si>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</si>
  <si>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</si>
  <si>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</si>
  <si>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</si>
  <si>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</si>
  <si>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</si>
  <si>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</si>
  <si>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</si>
  <si>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</si>
  <si>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</si>
  <si>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</si>
  <si>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</si>
  <si>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</si>
  <si>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</si>
  <si>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</si>
  <si>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</si>
  <si>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</si>
  <si>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</si>
  <si>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</si>
  <si>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</si>
  <si>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</t>
  </si>
  <si>
    <t>12</t>
  </si>
  <si>
    <t>922</t>
  </si>
  <si>
    <t>80040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</si>
  <si>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</si>
  <si>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</si>
  <si>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</si>
  <si>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</si>
  <si>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</si>
  <si>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</si>
  <si>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</si>
  <si>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</si>
  <si>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</si>
  <si>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</si>
  <si>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</si>
  <si>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2023 год</t>
  </si>
  <si>
    <t>Приложение 2</t>
  </si>
  <si>
    <t>2024 год</t>
  </si>
  <si>
    <t>"О внесении изменений в решение Воробейнского сельского Совета народных депутатов от 15 декабря 2021 года № 4-87 "О бюджете Воробейнского сельского поселения Жирятинского муниципального района Брянской области на 2022 год и плановый период 2023 и 2024 годов"</t>
  </si>
  <si>
    <t>от 15 декабря 2021 года № 4-87</t>
  </si>
  <si>
    <t>" О бюджете Воробейнского сельского поселения Жирятинского муниципального района Брянскойобласти на 2022 год и на плановый период 2023 и 2024 годов"</t>
  </si>
  <si>
    <t>Комплексное социально-экономическое развитие Воробейнского сельского поселения (2022-2024 годы)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</si>
  <si>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 бюджета Воробейнского сельского поселения Жирятинского муниципального района Брянской области на 2022 год и плановый период 2023 и 2024 годов </t>
  </si>
  <si>
    <t>Приложение 3.1</t>
  </si>
  <si>
    <t>Руководство и управление в сфере установленных функций органов местного самоуправления</t>
  </si>
  <si>
    <t xml:space="preserve">от 30 сентября 2022г  № 4- 105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</si>
</sst>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5">
      <alignment horizontal="right"/>
    </xf>
    <xf numFmtId="4" fontId="9" fillId="4" borderId="5">
      <alignment horizontal="right" vertical="top" shrinkToFit="1"/>
    </xf>
    <xf numFmtId="4" fontId="9" fillId="5" borderId="5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6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3" xr:uid="{00000000-0005-0000-0000-000007000000}"/>
    <cellStyle name="xl24" xfId="2" xr:uid="{00000000-0005-0000-0000-000008000000}"/>
    <cellStyle name="xl25" xfId="11" xr:uid="{00000000-0005-0000-0000-000009000000}"/>
    <cellStyle name="xl26" xfId="21" xr:uid="{00000000-0005-0000-0000-00000A000000}"/>
    <cellStyle name="xl27" xfId="12" xr:uid="{00000000-0005-0000-0000-00000B000000}"/>
    <cellStyle name="xl28" xfId="13" xr:uid="{00000000-0005-0000-0000-00000C000000}"/>
    <cellStyle name="xl29" xfId="4" xr:uid="{00000000-0005-0000-0000-00000D000000}"/>
    <cellStyle name="xl30" xfId="5" xr:uid="{00000000-0005-0000-0000-00000E000000}"/>
    <cellStyle name="xl31" xfId="14" xr:uid="{00000000-0005-0000-0000-00000F000000}"/>
    <cellStyle name="xl32" xfId="7" xr:uid="{00000000-0005-0000-0000-000010000000}"/>
    <cellStyle name="xl33" xfId="22" xr:uid="{00000000-0005-0000-0000-000011000000}"/>
    <cellStyle name="xl34" xfId="8" xr:uid="{00000000-0005-0000-0000-000012000000}"/>
    <cellStyle name="xl35" xfId="23" xr:uid="{00000000-0005-0000-0000-000013000000}"/>
    <cellStyle name="xl36" xfId="9" xr:uid="{00000000-0005-0000-0000-000014000000}"/>
    <cellStyle name="xl37" xfId="24" xr:uid="{00000000-0005-0000-0000-000015000000}"/>
    <cellStyle name="xl38" xfId="25" xr:uid="{00000000-0005-0000-0000-000016000000}"/>
    <cellStyle name="xl39" xfId="10" xr:uid="{00000000-0005-0000-0000-000017000000}"/>
    <cellStyle name="Обычный" xfId="0" builtinId="0"/>
    <cellStyle name="Обычный 2" xfId="1" xr:uid="{00000000-0005-0000-0000-000019000000}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&#1072;%202022-2024/1.3.&#1055;&#1088;&#1080;&#1083;&#1086;&#1078;&#1077;&#1085;&#1080;&#1077;%203%20%20&#1055;&#1088;&#1086;&#1075;&#1088;&#1072;&#1084;&#1084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1">
          <cell r="A11" t="str">
            <v>Осуществление первичного воинского учета на территориях, где отсутствуют военные комиссариаты</v>
          </cell>
          <cell r="B11" t="str">
            <v>22</v>
          </cell>
          <cell r="C11" t="str">
            <v>0</v>
          </cell>
          <cell r="D11" t="str">
            <v>11</v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>22</v>
          </cell>
          <cell r="C12" t="str">
            <v>0</v>
          </cell>
          <cell r="D12" t="str">
            <v>11</v>
          </cell>
          <cell r="E12" t="str">
            <v>922</v>
          </cell>
          <cell r="F12" t="str">
            <v/>
          </cell>
          <cell r="G12" t="str">
            <v/>
          </cell>
        </row>
        <row r="13">
          <cell r="A13" t="str">
            <v>Осуществление первичного воинского учета на территориях, где отсутствуют военные комиссариаты</v>
          </cell>
          <cell r="B13" t="str">
            <v>22</v>
          </cell>
          <cell r="C13" t="str">
            <v>0</v>
          </cell>
          <cell r="D13" t="str">
            <v>11</v>
          </cell>
          <cell r="E13" t="str">
            <v>922</v>
          </cell>
          <cell r="F13" t="str">
            <v>51180</v>
          </cell>
          <cell r="G13" t="str">
            <v/>
          </cell>
        </row>
        <row r="14">
          <cell r="A1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14" t="str">
            <v>22</v>
          </cell>
          <cell r="C14" t="str">
            <v>0</v>
          </cell>
          <cell r="D14" t="str">
            <v>11</v>
          </cell>
          <cell r="E14" t="str">
            <v>922</v>
          </cell>
          <cell r="F14" t="str">
            <v>51180</v>
          </cell>
          <cell r="G14" t="str">
            <v>100</v>
          </cell>
        </row>
        <row r="15">
          <cell r="A15" t="str">
            <v>Расходы на выплаты персоналу государственных (муниципальных) органов</v>
          </cell>
          <cell r="B15" t="str">
            <v>22</v>
          </cell>
          <cell r="C15" t="str">
            <v>0</v>
          </cell>
          <cell r="D15" t="str">
            <v>11</v>
          </cell>
          <cell r="E15" t="str">
            <v>922</v>
          </cell>
          <cell r="F15" t="str">
            <v>51180</v>
          </cell>
          <cell r="G15" t="str">
            <v>120</v>
          </cell>
        </row>
        <row r="16">
          <cell r="A16" t="str">
            <v>Закупка товаров, работ и услуг для обеспечения государственных (муниципальных) нужд</v>
          </cell>
          <cell r="B16" t="str">
            <v>22</v>
          </cell>
          <cell r="C16" t="str">
            <v>0</v>
          </cell>
          <cell r="D16" t="str">
            <v>11</v>
          </cell>
          <cell r="E16" t="str">
            <v>922</v>
          </cell>
          <cell r="F16" t="str">
            <v>51180</v>
          </cell>
          <cell r="G16" t="str">
            <v>200</v>
          </cell>
        </row>
        <row r="17">
          <cell r="A17" t="str">
            <v>Иные закупки товаров, работ и услуг для обеспечения государственных (муниципальных) нужд</v>
          </cell>
          <cell r="B17" t="str">
            <v>22</v>
          </cell>
          <cell r="C17" t="str">
            <v>0</v>
          </cell>
          <cell r="D17" t="str">
            <v>11</v>
          </cell>
          <cell r="E17" t="str">
            <v>922</v>
          </cell>
          <cell r="F17" t="str">
            <v>51180</v>
          </cell>
          <cell r="G17" t="str">
            <v>240</v>
          </cell>
        </row>
        <row r="25">
          <cell r="A25" t="str">
            <v>Иные бюджетные ассигнования</v>
          </cell>
        </row>
        <row r="26">
          <cell r="A26" t="str">
            <v>Уплата налогов, сборов и иных платежей</v>
          </cell>
        </row>
        <row r="98">
          <cell r="A98" t="str">
            <v>Непрограммная деятельность</v>
          </cell>
          <cell r="B98" t="str">
            <v>30</v>
          </cell>
          <cell r="C98" t="str">
            <v/>
          </cell>
          <cell r="D98" t="str">
            <v/>
          </cell>
        </row>
        <row r="99">
          <cell r="A99" t="str">
            <v>ВОРОБЕЙНСКАЯ СЕЛЬСКАЯ АДМИНИСТРАЦИЯ ЖИРЯТИНСКОГО РАЙОНА БРЯНСКОЙ ОБЛАСТИ</v>
          </cell>
          <cell r="B99" t="str">
            <v>30</v>
          </cell>
          <cell r="C99" t="str">
            <v>0</v>
          </cell>
          <cell r="D99" t="str">
            <v>00</v>
          </cell>
          <cell r="E99" t="str">
            <v>922</v>
          </cell>
        </row>
        <row r="106">
          <cell r="A106" t="str">
            <v>Резервный фонд местной администрации</v>
          </cell>
          <cell r="B106" t="str">
            <v>30</v>
          </cell>
          <cell r="C106" t="str">
            <v>0</v>
          </cell>
          <cell r="D106" t="str">
            <v>00</v>
          </cell>
          <cell r="E106" t="str">
            <v>922</v>
          </cell>
          <cell r="F106" t="str">
            <v>83030</v>
          </cell>
          <cell r="G106" t="str">
            <v/>
          </cell>
        </row>
        <row r="107">
          <cell r="A107" t="str">
            <v>Иные бюджетные ассигнования</v>
          </cell>
          <cell r="B107" t="str">
            <v>30</v>
          </cell>
          <cell r="C107" t="str">
            <v>0</v>
          </cell>
          <cell r="D107" t="str">
            <v>00</v>
          </cell>
          <cell r="E107" t="str">
            <v>922</v>
          </cell>
          <cell r="F107" t="str">
            <v>83030</v>
          </cell>
          <cell r="G107" t="str">
            <v>800</v>
          </cell>
        </row>
        <row r="108">
          <cell r="A108" t="str">
            <v>Резервные средства</v>
          </cell>
          <cell r="B108" t="str">
            <v>30</v>
          </cell>
          <cell r="C108" t="str">
            <v>0</v>
          </cell>
          <cell r="D108" t="str">
            <v>00</v>
          </cell>
          <cell r="E108" t="str">
            <v>922</v>
          </cell>
          <cell r="F108" t="str">
            <v>83030</v>
          </cell>
          <cell r="G108" t="str">
            <v>870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="90" zoomScaleNormal="100" zoomScaleSheetLayoutView="90" workbookViewId="0">
      <selection activeCell="A24" sqref="A24:A26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58" t="s">
        <v>36</v>
      </c>
      <c r="H1" s="58"/>
      <c r="I1" s="58"/>
      <c r="J1" s="58"/>
      <c r="K1" s="4"/>
      <c r="L1" s="4"/>
    </row>
    <row r="2" spans="1:12" ht="15.75" customHeight="1" x14ac:dyDescent="0.2">
      <c r="D2" s="59" t="s">
        <v>29</v>
      </c>
      <c r="E2" s="59"/>
      <c r="F2" s="59"/>
      <c r="G2" s="59"/>
      <c r="H2" s="59"/>
      <c r="I2" s="59"/>
      <c r="J2" s="59"/>
      <c r="K2" s="59"/>
    </row>
    <row r="3" spans="1:12" ht="20.25" customHeight="1" x14ac:dyDescent="0.2">
      <c r="D3" s="59" t="s">
        <v>45</v>
      </c>
      <c r="E3" s="59"/>
      <c r="F3" s="59"/>
      <c r="G3" s="59"/>
      <c r="H3" s="59"/>
      <c r="I3" s="59"/>
      <c r="J3" s="59"/>
      <c r="K3" s="59"/>
    </row>
    <row r="4" spans="1:12" ht="69" customHeight="1" x14ac:dyDescent="0.2">
      <c r="D4" s="59" t="s">
        <v>38</v>
      </c>
      <c r="E4" s="59"/>
      <c r="F4" s="59"/>
      <c r="G4" s="59"/>
      <c r="H4" s="59"/>
      <c r="I4" s="59"/>
      <c r="J4" s="59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60" t="s">
        <v>43</v>
      </c>
      <c r="J6" s="60"/>
      <c r="K6" s="60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60" t="str">
        <f>[1]Лист1!$D$11</f>
        <v xml:space="preserve">к решению Воробейнского сельского Совета народных депутатов </v>
      </c>
      <c r="E8" s="60"/>
      <c r="F8" s="60"/>
      <c r="G8" s="60"/>
      <c r="H8" s="60"/>
      <c r="I8" s="60"/>
      <c r="J8" s="60"/>
      <c r="K8" s="60"/>
    </row>
    <row r="9" spans="1:12" ht="15" x14ac:dyDescent="0.2">
      <c r="A9" t="s">
        <v>0</v>
      </c>
      <c r="D9" s="60" t="s">
        <v>39</v>
      </c>
      <c r="E9" s="60"/>
      <c r="F9" s="60"/>
      <c r="G9" s="60"/>
      <c r="H9" s="60"/>
      <c r="I9" s="60"/>
      <c r="J9" s="60"/>
      <c r="K9" s="60"/>
    </row>
    <row r="10" spans="1:12" ht="48" customHeight="1" x14ac:dyDescent="0.2">
      <c r="D10" s="60" t="s">
        <v>40</v>
      </c>
      <c r="E10" s="60"/>
      <c r="F10" s="60"/>
      <c r="G10" s="60"/>
      <c r="H10" s="60"/>
      <c r="I10" s="60"/>
      <c r="J10" s="60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61" t="s">
        <v>0</v>
      </c>
      <c r="J11" s="61"/>
    </row>
    <row r="12" spans="1:12" ht="63.75" customHeight="1" x14ac:dyDescent="0.2">
      <c r="A12" s="56" t="s">
        <v>42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2" ht="15" customHeight="1" x14ac:dyDescent="0.2">
      <c r="A13" s="57" t="s">
        <v>1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35</v>
      </c>
      <c r="J14" s="3" t="s">
        <v>37</v>
      </c>
    </row>
    <row r="15" spans="1:12" ht="20.85" customHeight="1" x14ac:dyDescent="0.2">
      <c r="A15" s="3" t="s">
        <v>10</v>
      </c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</row>
    <row r="16" spans="1:12" ht="48" customHeight="1" x14ac:dyDescent="0.2">
      <c r="A16" s="41" t="s">
        <v>41</v>
      </c>
      <c r="B16" s="42">
        <v>22</v>
      </c>
      <c r="C16" s="51" t="s">
        <v>0</v>
      </c>
      <c r="D16" s="34" t="s">
        <v>0</v>
      </c>
      <c r="E16" s="34" t="s">
        <v>0</v>
      </c>
      <c r="F16" s="34" t="s">
        <v>0</v>
      </c>
      <c r="G16" s="34" t="s">
        <v>0</v>
      </c>
      <c r="H16" s="35">
        <f>H17+H24</f>
        <v>7919.11</v>
      </c>
      <c r="I16" s="7"/>
      <c r="J16" s="7"/>
    </row>
    <row r="17" spans="1:10" ht="48" customHeight="1" x14ac:dyDescent="0.2">
      <c r="A17" s="44" t="str">
        <f>[2]Table1!A11</f>
        <v>Осуществление первичного воинского учета на территориях, где отсутствуют военные комиссариаты</v>
      </c>
      <c r="B17" s="45" t="str">
        <f>[2]Table1!B11</f>
        <v>22</v>
      </c>
      <c r="C17" s="52" t="str">
        <f>[2]Table1!C11</f>
        <v>0</v>
      </c>
      <c r="D17" s="48" t="str">
        <f>[2]Table1!D11</f>
        <v>11</v>
      </c>
      <c r="E17" s="48" t="str">
        <f>[2]Table1!E11</f>
        <v/>
      </c>
      <c r="F17" s="48" t="str">
        <f>[2]Table1!F11</f>
        <v/>
      </c>
      <c r="G17" s="48" t="str">
        <f>[2]Table1!G11</f>
        <v/>
      </c>
      <c r="H17" s="46">
        <v>5519.11</v>
      </c>
      <c r="I17" s="47"/>
      <c r="J17" s="47"/>
    </row>
    <row r="18" spans="1:10" ht="48" customHeight="1" x14ac:dyDescent="0.2">
      <c r="A18" s="49" t="str">
        <f>$A$25</f>
        <v>Воробейнская сельская администрация Жирятинского района Брянской области</v>
      </c>
      <c r="B18" s="45" t="str">
        <f>[2]Table1!B12</f>
        <v>22</v>
      </c>
      <c r="C18" s="52" t="str">
        <f>[2]Table1!C12</f>
        <v>0</v>
      </c>
      <c r="D18" s="48" t="str">
        <f>[2]Table1!D12</f>
        <v>11</v>
      </c>
      <c r="E18" s="48" t="str">
        <f>[2]Table1!E12</f>
        <v>922</v>
      </c>
      <c r="F18" s="48" t="str">
        <f>[2]Table1!F12</f>
        <v/>
      </c>
      <c r="G18" s="48" t="str">
        <f>[2]Table1!G12</f>
        <v/>
      </c>
      <c r="H18" s="50">
        <v>5519.11</v>
      </c>
      <c r="I18" s="47"/>
      <c r="J18" s="47"/>
    </row>
    <row r="19" spans="1:10" ht="48" customHeight="1" x14ac:dyDescent="0.2">
      <c r="A19" s="49" t="str">
        <f>[2]Table1!A13</f>
        <v>Осуществление первичного воинского учета на территориях, где отсутствуют военные комиссариаты</v>
      </c>
      <c r="B19" s="45" t="str">
        <f>[2]Table1!B13</f>
        <v>22</v>
      </c>
      <c r="C19" s="52" t="str">
        <f>[2]Table1!C13</f>
        <v>0</v>
      </c>
      <c r="D19" s="48" t="str">
        <f>[2]Table1!D13</f>
        <v>11</v>
      </c>
      <c r="E19" s="48" t="str">
        <f>[2]Table1!E13</f>
        <v>922</v>
      </c>
      <c r="F19" s="48" t="str">
        <f>[2]Table1!F13</f>
        <v>51180</v>
      </c>
      <c r="G19" s="48" t="str">
        <f>[2]Table1!G13</f>
        <v/>
      </c>
      <c r="H19" s="50">
        <v>5519.11</v>
      </c>
      <c r="I19" s="47"/>
      <c r="J19" s="47"/>
    </row>
    <row r="20" spans="1:10" ht="89.25" customHeight="1" x14ac:dyDescent="0.2">
      <c r="A20" s="49" t="str">
        <f>[2]Table1!A14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" s="45" t="str">
        <f>[2]Table1!B14</f>
        <v>22</v>
      </c>
      <c r="C20" s="52" t="str">
        <f>[2]Table1!C14</f>
        <v>0</v>
      </c>
      <c r="D20" s="48" t="str">
        <f>[2]Table1!D14</f>
        <v>11</v>
      </c>
      <c r="E20" s="48" t="str">
        <f>[2]Table1!E14</f>
        <v>922</v>
      </c>
      <c r="F20" s="48" t="str">
        <f>[2]Table1!F14</f>
        <v>51180</v>
      </c>
      <c r="G20" s="48" t="str">
        <f>[2]Table1!G14</f>
        <v>100</v>
      </c>
      <c r="H20" s="50">
        <v>3865.1</v>
      </c>
      <c r="I20" s="47"/>
      <c r="J20" s="47"/>
    </row>
    <row r="21" spans="1:10" ht="39.75" customHeight="1" x14ac:dyDescent="0.2">
      <c r="A21" s="49" t="str">
        <f>[2]Table1!A15</f>
        <v>Расходы на выплаты персоналу государственных (муниципальных) органов</v>
      </c>
      <c r="B21" s="45" t="str">
        <f>[2]Table1!B15</f>
        <v>22</v>
      </c>
      <c r="C21" s="52" t="str">
        <f>[2]Table1!C15</f>
        <v>0</v>
      </c>
      <c r="D21" s="48" t="str">
        <f>[2]Table1!D15</f>
        <v>11</v>
      </c>
      <c r="E21" s="48" t="str">
        <f>[2]Table1!E15</f>
        <v>922</v>
      </c>
      <c r="F21" s="48" t="str">
        <f>[2]Table1!F15</f>
        <v>51180</v>
      </c>
      <c r="G21" s="48" t="str">
        <f>[2]Table1!G15</f>
        <v>120</v>
      </c>
      <c r="H21" s="50">
        <v>3865.1</v>
      </c>
      <c r="I21" s="47"/>
      <c r="J21" s="47"/>
    </row>
    <row r="22" spans="1:10" ht="39.75" customHeight="1" x14ac:dyDescent="0.2">
      <c r="A22" s="49" t="str">
        <f>[2]Table1!A16</f>
        <v>Закупка товаров, работ и услуг для обеспечения государственных (муниципальных) нужд</v>
      </c>
      <c r="B22" s="45" t="str">
        <f>[2]Table1!B16</f>
        <v>22</v>
      </c>
      <c r="C22" s="52" t="str">
        <f>[2]Table1!C16</f>
        <v>0</v>
      </c>
      <c r="D22" s="48" t="str">
        <f>[2]Table1!D16</f>
        <v>11</v>
      </c>
      <c r="E22" s="48" t="str">
        <f>[2]Table1!E16</f>
        <v>922</v>
      </c>
      <c r="F22" s="48" t="str">
        <f>[2]Table1!F16</f>
        <v>51180</v>
      </c>
      <c r="G22" s="48" t="str">
        <f>[2]Table1!G16</f>
        <v>200</v>
      </c>
      <c r="H22" s="50">
        <v>1654.01</v>
      </c>
      <c r="I22" s="47"/>
      <c r="J22" s="47"/>
    </row>
    <row r="23" spans="1:10" ht="48" customHeight="1" x14ac:dyDescent="0.2">
      <c r="A23" s="49" t="str">
        <f>[2]Table1!A17</f>
        <v>Иные закупки товаров, работ и услуг для обеспечения государственных (муниципальных) нужд</v>
      </c>
      <c r="B23" s="45" t="str">
        <f>[2]Table1!B17</f>
        <v>22</v>
      </c>
      <c r="C23" s="52" t="str">
        <f>[2]Table1!C17</f>
        <v>0</v>
      </c>
      <c r="D23" s="48" t="str">
        <f>[2]Table1!D17</f>
        <v>11</v>
      </c>
      <c r="E23" s="48" t="str">
        <f>[2]Table1!E17</f>
        <v>922</v>
      </c>
      <c r="F23" s="48" t="str">
        <f>[2]Table1!F17</f>
        <v>51180</v>
      </c>
      <c r="G23" s="48" t="str">
        <f>[2]Table1!G17</f>
        <v>240</v>
      </c>
      <c r="H23" s="50">
        <v>1654.01</v>
      </c>
      <c r="I23" s="47"/>
      <c r="J23" s="47"/>
    </row>
    <row r="24" spans="1:10" ht="48.75" customHeight="1" x14ac:dyDescent="0.2">
      <c r="A24" s="31" t="s">
        <v>44</v>
      </c>
      <c r="B24" s="24">
        <v>22</v>
      </c>
      <c r="C24" s="24" t="s">
        <v>20</v>
      </c>
      <c r="D24" s="24">
        <v>12</v>
      </c>
      <c r="E24" s="25" t="s">
        <v>0</v>
      </c>
      <c r="F24" s="25" t="s">
        <v>0</v>
      </c>
      <c r="G24" s="25" t="s">
        <v>0</v>
      </c>
      <c r="H24" s="26">
        <f t="shared" ref="H24:H27" si="0">$H$28</f>
        <v>2400</v>
      </c>
      <c r="I24" s="26"/>
      <c r="J24" s="26"/>
    </row>
    <row r="25" spans="1:10" ht="42" customHeight="1" x14ac:dyDescent="0.2">
      <c r="A25" s="27" t="s">
        <v>30</v>
      </c>
      <c r="B25" s="24">
        <v>22</v>
      </c>
      <c r="C25" s="28" t="s">
        <v>20</v>
      </c>
      <c r="D25" s="28">
        <v>12</v>
      </c>
      <c r="E25" s="28" t="s">
        <v>22</v>
      </c>
      <c r="F25" s="29" t="s">
        <v>0</v>
      </c>
      <c r="G25" s="29" t="s">
        <v>0</v>
      </c>
      <c r="H25" s="30">
        <f t="shared" si="0"/>
        <v>2400</v>
      </c>
      <c r="I25" s="26"/>
      <c r="J25" s="26"/>
    </row>
    <row r="26" spans="1:10" ht="48" customHeight="1" x14ac:dyDescent="0.2">
      <c r="A26" s="31" t="s">
        <v>44</v>
      </c>
      <c r="B26" s="24">
        <v>22</v>
      </c>
      <c r="C26" s="28" t="s">
        <v>20</v>
      </c>
      <c r="D26" s="28">
        <v>12</v>
      </c>
      <c r="E26" s="28" t="s">
        <v>22</v>
      </c>
      <c r="F26" s="28">
        <v>80040</v>
      </c>
      <c r="G26" s="29" t="s">
        <v>0</v>
      </c>
      <c r="H26" s="30">
        <f t="shared" si="0"/>
        <v>2400</v>
      </c>
      <c r="I26" s="30"/>
      <c r="J26" s="30"/>
    </row>
    <row r="27" spans="1:10" ht="31.5" customHeight="1" x14ac:dyDescent="0.2">
      <c r="A27" s="31" t="str">
        <f>[2]Table1!A25</f>
        <v>Иные бюджетные ассигнования</v>
      </c>
      <c r="B27" s="24">
        <v>22</v>
      </c>
      <c r="C27" s="28" t="s">
        <v>20</v>
      </c>
      <c r="D27" s="28">
        <v>12</v>
      </c>
      <c r="E27" s="28" t="s">
        <v>22</v>
      </c>
      <c r="F27" s="28">
        <v>80040</v>
      </c>
      <c r="G27" s="32">
        <v>800</v>
      </c>
      <c r="H27" s="30">
        <f t="shared" si="0"/>
        <v>2400</v>
      </c>
      <c r="I27" s="30"/>
      <c r="J27" s="30"/>
    </row>
    <row r="28" spans="1:10" ht="28.5" customHeight="1" x14ac:dyDescent="0.2">
      <c r="A28" s="31" t="str">
        <f>[2]Table1!A26</f>
        <v>Уплата налогов, сборов и иных платежей</v>
      </c>
      <c r="B28" s="24">
        <v>22</v>
      </c>
      <c r="C28" s="28" t="s">
        <v>20</v>
      </c>
      <c r="D28" s="28">
        <v>12</v>
      </c>
      <c r="E28" s="28">
        <v>922</v>
      </c>
      <c r="F28" s="28">
        <v>80040</v>
      </c>
      <c r="G28" s="32">
        <v>850</v>
      </c>
      <c r="H28" s="30">
        <v>2400</v>
      </c>
      <c r="I28" s="30"/>
      <c r="J28" s="30"/>
    </row>
    <row r="29" spans="1:10" ht="40.5" customHeight="1" x14ac:dyDescent="0.2">
      <c r="A29" s="41" t="str">
        <f>[2]Table1!A98</f>
        <v>Непрограммная деятельность</v>
      </c>
      <c r="B29" s="42" t="str">
        <f>[2]Table1!B98</f>
        <v>30</v>
      </c>
      <c r="C29" s="42" t="str">
        <f>[2]Table1!C98</f>
        <v/>
      </c>
      <c r="D29" s="42" t="str">
        <f>[2]Table1!D98</f>
        <v/>
      </c>
      <c r="E29" s="42"/>
      <c r="F29" s="42"/>
      <c r="G29" s="42"/>
      <c r="H29" s="35">
        <f>H32</f>
        <v>-2400</v>
      </c>
      <c r="I29" s="53"/>
      <c r="J29" s="53"/>
    </row>
    <row r="30" spans="1:10" ht="28.5" hidden="1" customHeight="1" x14ac:dyDescent="0.2">
      <c r="A30" s="31" t="str">
        <f>$A$25</f>
        <v>Воробейнская сельская администрация Жирятинского района Брянской области</v>
      </c>
      <c r="B30" s="24">
        <v>22</v>
      </c>
      <c r="C30" s="10" t="s">
        <v>20</v>
      </c>
      <c r="D30" s="10" t="s">
        <v>21</v>
      </c>
      <c r="E30" s="10" t="s">
        <v>22</v>
      </c>
      <c r="F30" s="10" t="s">
        <v>23</v>
      </c>
      <c r="G30" s="10" t="s">
        <v>26</v>
      </c>
      <c r="H30" s="11" t="e">
        <f>#REF!</f>
        <v>#REF!</v>
      </c>
      <c r="I30" s="11">
        <v>0</v>
      </c>
      <c r="J30" s="11">
        <v>0</v>
      </c>
    </row>
    <row r="31" spans="1:10" ht="0.75" hidden="1" customHeight="1" x14ac:dyDescent="0.2">
      <c r="A31" s="12" t="s">
        <v>25</v>
      </c>
      <c r="B31" s="24">
        <v>22</v>
      </c>
      <c r="C31" s="13" t="s">
        <v>20</v>
      </c>
      <c r="D31" s="13" t="s">
        <v>21</v>
      </c>
      <c r="E31" s="13" t="s">
        <v>22</v>
      </c>
      <c r="F31" s="13" t="s">
        <v>23</v>
      </c>
      <c r="G31" s="13" t="s">
        <v>27</v>
      </c>
      <c r="H31" s="14" t="e">
        <f>#REF!</f>
        <v>#REF!</v>
      </c>
      <c r="I31" s="14">
        <v>0</v>
      </c>
      <c r="J31" s="14">
        <v>0</v>
      </c>
    </row>
    <row r="32" spans="1:10" ht="32.25" customHeight="1" x14ac:dyDescent="0.2">
      <c r="A32" s="27" t="str">
        <f>[2]Table1!A99</f>
        <v>ВОРОБЕЙНСКАЯ СЕЛЬСКАЯ АДМИНИСТРАЦИЯ ЖИРЯТИНСКОГО РАЙОНА БРЯНСКОЙ ОБЛАСТИ</v>
      </c>
      <c r="B32" s="24" t="str">
        <f>[2]Table1!B99</f>
        <v>30</v>
      </c>
      <c r="C32" s="32" t="str">
        <f>[2]Table1!C99</f>
        <v>0</v>
      </c>
      <c r="D32" s="32" t="str">
        <f>[2]Table1!D99</f>
        <v>00</v>
      </c>
      <c r="E32" s="32" t="str">
        <f>[2]Table1!E99</f>
        <v>922</v>
      </c>
      <c r="F32" s="40"/>
      <c r="G32" s="40"/>
      <c r="H32" s="33">
        <v>-2400</v>
      </c>
      <c r="I32" s="15"/>
      <c r="J32" s="15"/>
    </row>
    <row r="33" spans="1:10" ht="27" customHeight="1" x14ac:dyDescent="0.2">
      <c r="A33" s="27" t="str">
        <f>[2]Table1!A106</f>
        <v>Резервный фонд местной администрации</v>
      </c>
      <c r="B33" s="54" t="str">
        <f>[2]Table1!B106</f>
        <v>30</v>
      </c>
      <c r="C33" s="37" t="str">
        <f>[2]Table1!C106</f>
        <v>0</v>
      </c>
      <c r="D33" s="37" t="str">
        <f>[2]Table1!D106</f>
        <v>00</v>
      </c>
      <c r="E33" s="37" t="str">
        <f>[2]Table1!E106</f>
        <v>922</v>
      </c>
      <c r="F33" s="37" t="str">
        <f>[2]Table1!F106</f>
        <v>83030</v>
      </c>
      <c r="G33" s="43" t="str">
        <f>[2]Table1!G106</f>
        <v/>
      </c>
      <c r="H33" s="38">
        <v>-2400</v>
      </c>
      <c r="I33" s="39"/>
      <c r="J33" s="39"/>
    </row>
    <row r="34" spans="1:10" ht="22.5" customHeight="1" x14ac:dyDescent="0.2">
      <c r="A34" s="27" t="str">
        <f>[2]Table1!A107</f>
        <v>Иные бюджетные ассигнования</v>
      </c>
      <c r="B34" s="54" t="str">
        <f>[2]Table1!B107</f>
        <v>30</v>
      </c>
      <c r="C34" s="37" t="str">
        <f>[2]Table1!C107</f>
        <v>0</v>
      </c>
      <c r="D34" s="37" t="str">
        <f>[2]Table1!D107</f>
        <v>00</v>
      </c>
      <c r="E34" s="37" t="str">
        <f>[2]Table1!E107</f>
        <v>922</v>
      </c>
      <c r="F34" s="37" t="str">
        <f>[2]Table1!F107</f>
        <v>83030</v>
      </c>
      <c r="G34" s="37" t="str">
        <f>[2]Table1!G107</f>
        <v>800</v>
      </c>
      <c r="H34" s="38">
        <v>-2400</v>
      </c>
      <c r="I34" s="39"/>
      <c r="J34" s="39"/>
    </row>
    <row r="35" spans="1:10" ht="22.5" customHeight="1" x14ac:dyDescent="0.2">
      <c r="A35" s="27" t="str">
        <f>[2]Table1!A108</f>
        <v>Резервные средства</v>
      </c>
      <c r="B35" s="54" t="str">
        <f>[2]Table1!B108</f>
        <v>30</v>
      </c>
      <c r="C35" s="37" t="str">
        <f>[2]Table1!C108</f>
        <v>0</v>
      </c>
      <c r="D35" s="37" t="str">
        <f>[2]Table1!D108</f>
        <v>00</v>
      </c>
      <c r="E35" s="37" t="str">
        <f>[2]Table1!E108</f>
        <v>922</v>
      </c>
      <c r="F35" s="37" t="str">
        <f>[2]Table1!F108</f>
        <v>83030</v>
      </c>
      <c r="G35" s="37" t="str">
        <f>[2]Table1!G108</f>
        <v>870</v>
      </c>
      <c r="H35" s="38">
        <v>-2400</v>
      </c>
      <c r="I35" s="39"/>
      <c r="J35" s="39"/>
    </row>
    <row r="36" spans="1:10" ht="24.75" hidden="1" customHeight="1" x14ac:dyDescent="0.2">
      <c r="A36" s="55" t="s">
        <v>24</v>
      </c>
      <c r="B36" s="17">
        <v>30</v>
      </c>
      <c r="C36" s="17"/>
      <c r="D36" s="17"/>
      <c r="E36" s="17"/>
      <c r="F36" s="17"/>
      <c r="G36" s="17"/>
      <c r="H36" s="18">
        <f>H37</f>
        <v>0</v>
      </c>
      <c r="I36" s="17"/>
      <c r="J36" s="17"/>
    </row>
    <row r="37" spans="1:10" ht="33.75" hidden="1" customHeight="1" x14ac:dyDescent="0.2">
      <c r="A37" s="16" t="s">
        <v>31</v>
      </c>
      <c r="B37" s="20">
        <v>30</v>
      </c>
      <c r="C37" s="20">
        <v>0</v>
      </c>
      <c r="D37" s="21" t="s">
        <v>32</v>
      </c>
      <c r="E37" s="20">
        <v>922</v>
      </c>
      <c r="F37" s="20"/>
      <c r="G37" s="20"/>
      <c r="H37" s="11">
        <f>H38</f>
        <v>0</v>
      </c>
      <c r="I37" s="11"/>
      <c r="J37" s="11"/>
    </row>
    <row r="38" spans="1:10" ht="34.5" hidden="1" customHeight="1" x14ac:dyDescent="0.2">
      <c r="A38" s="19" t="s">
        <v>30</v>
      </c>
      <c r="B38" s="20">
        <v>30</v>
      </c>
      <c r="C38" s="20">
        <v>0</v>
      </c>
      <c r="D38" s="21" t="s">
        <v>32</v>
      </c>
      <c r="E38" s="20">
        <v>922</v>
      </c>
      <c r="F38" s="20">
        <v>80010</v>
      </c>
      <c r="G38" s="20"/>
      <c r="H38" s="11">
        <f>H39</f>
        <v>0</v>
      </c>
      <c r="I38" s="11"/>
      <c r="J38" s="11"/>
    </row>
    <row r="39" spans="1:10" ht="72" hidden="1" customHeight="1" x14ac:dyDescent="0.2">
      <c r="A39" s="19" t="s">
        <v>33</v>
      </c>
      <c r="B39" s="22">
        <v>30</v>
      </c>
      <c r="C39" s="22">
        <v>0</v>
      </c>
      <c r="D39" s="23" t="s">
        <v>32</v>
      </c>
      <c r="E39" s="22">
        <v>922</v>
      </c>
      <c r="F39" s="22">
        <v>80010</v>
      </c>
      <c r="G39" s="22">
        <v>100</v>
      </c>
      <c r="H39" s="11">
        <f>H40</f>
        <v>0</v>
      </c>
      <c r="I39" s="11"/>
      <c r="J39" s="11"/>
    </row>
    <row r="40" spans="1:10" ht="51.75" hidden="1" customHeight="1" x14ac:dyDescent="0.2">
      <c r="A40" s="9" t="s">
        <v>34</v>
      </c>
      <c r="B40" s="22">
        <v>30</v>
      </c>
      <c r="C40" s="22">
        <v>0</v>
      </c>
      <c r="D40" s="23" t="s">
        <v>32</v>
      </c>
      <c r="E40" s="22">
        <v>922</v>
      </c>
      <c r="F40" s="22">
        <v>80010</v>
      </c>
      <c r="G40" s="22">
        <v>120</v>
      </c>
      <c r="H40" s="11">
        <v>0</v>
      </c>
      <c r="I40" s="11"/>
      <c r="J40" s="11"/>
    </row>
    <row r="41" spans="1:10" ht="30" customHeight="1" x14ac:dyDescent="0.2">
      <c r="A41" s="27" t="s">
        <v>28</v>
      </c>
      <c r="B41" s="36"/>
      <c r="C41" s="36"/>
      <c r="D41" s="36"/>
      <c r="E41" s="36"/>
      <c r="F41" s="36"/>
      <c r="G41" s="36"/>
      <c r="H41" s="26">
        <f>H16+H29</f>
        <v>5519.11</v>
      </c>
      <c r="I41" s="8"/>
      <c r="J41" s="8"/>
    </row>
  </sheetData>
  <mergeCells count="11">
    <mergeCell ref="A12:J12"/>
    <mergeCell ref="A13:J13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2022-10-04T11:37:11Z</dcterms:modified>
</cp:coreProperties>
</file>