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7914B93F-1EDE-4D46-81CF-43AB4E55D91C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Print_Area" localSheetId="0">Table1!$A$1:$I$33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1" l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A25" i="1"/>
  <c r="A26" i="1"/>
  <c r="A27" i="1"/>
  <c r="A28" i="1"/>
  <c r="A29" i="1"/>
  <c r="A30" i="1"/>
  <c r="A31" i="1"/>
  <c r="G16" i="1"/>
  <c r="E22" i="1"/>
  <c r="E23" i="1"/>
  <c r="A21" i="1"/>
  <c r="A22" i="1"/>
  <c r="A23" i="1"/>
  <c r="A24" i="1"/>
  <c r="A19" i="1"/>
  <c r="A20" i="1"/>
  <c r="B22" i="1" l="1"/>
  <c r="B23" i="1" s="1"/>
  <c r="B24" i="1" s="1"/>
  <c r="C22" i="1"/>
  <c r="C23" i="1" s="1"/>
  <c r="C24" i="1" s="1"/>
  <c r="D22" i="1"/>
  <c r="D23" i="1" s="1"/>
  <c r="D24" i="1" s="1"/>
  <c r="E19" i="1" l="1"/>
  <c r="E20" i="1"/>
  <c r="C7" i="1" l="1"/>
  <c r="D2" i="1"/>
  <c r="G25" i="1"/>
  <c r="G15" i="1" s="1"/>
  <c r="G32" i="1" s="1"/>
</calcChain>
</file>

<file path=xl/sharedStrings.xml><?xml version="1.0" encoding="utf-8"?>
<sst xmlns="http://schemas.openxmlformats.org/spreadsheetml/2006/main" count="62" uniqueCount="37">
  <si>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</si>
  <si>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</si>
  <si>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</si>
  <si>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</si>
  <si>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</si>
  <si>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</si>
  <si>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</si>
  <si>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</si>
  <si>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</si>
  <si>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</si>
  <si>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</si>
  <si>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</si>
  <si>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</si>
  <si>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</si>
  <si>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</si>
  <si>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</si>
  <si>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</si>
  <si>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</si>
  <si>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</si>
  <si>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</si>
  <si>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</si>
  <si>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</si>
  <si>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04</t>
  </si>
  <si>
    <t>ИТОГО:</t>
  </si>
  <si>
    <t>2023 год</t>
  </si>
  <si>
    <t>Приложение 3</t>
  </si>
  <si>
    <t>от 15 декабря 2021 года  № 4-87</t>
  </si>
  <si>
    <t>Изменение ведомственной структуры расходов  бюджета Воробейнского сельского поселения Жирятинского муниципального района Брянской области на 2022 год и плановый период 2023 и 2024 годов</t>
  </si>
  <si>
    <t>"О внесении изменений  в решение Воробейнского сельского Совета народных депутатов от 15 декабря 2021 года № 4-87 "О бюджете  Воробейнского сельского поселения Жирятинского муниципального района Брянской области на 2022 год и плановый период 2023 и 2024 годов"</t>
  </si>
  <si>
    <t>2024 год</t>
  </si>
  <si>
    <t>"О бюджете  Воробейнского сельского поселения Жирятинского муниципального района Брянской области на 2022 год и плановый период 2023 и 2024 годов"</t>
  </si>
  <si>
    <t>11</t>
  </si>
  <si>
    <t>3000083030</t>
  </si>
  <si>
    <t>Приложение 4.1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</si>
  <si>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</si>
  <si>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</si>
  <si>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от 30.09.2022 года  № 4-105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</si>
</sst>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\ _₽_-;\-* #,##0\ _₽_-;_-* &quot;-&quot;\ _₽_-;_-@_-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.95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top" wrapText="1"/>
    </xf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1" fillId="0" borderId="2" xfId="3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%203%20(&#1074;&#1077;&#1076;&#1086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1;&#1070;&#1044;&#1046;&#1045;&#1058;&#1067;%20&#1042;&#1057;&#1045;/&#1041;&#1102;&#1076;&#1078;&#1077;&#1090;&#1072;%202022-2024/1.4%20&#1055;&#1088;&#1080;&#1083;&#1086;&#1078;&#1077;&#1085;&#1080;&#1077;%204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2">
          <cell r="D2" t="str">
            <v xml:space="preserve">к решению Воробейнского сельского Совета народных депутатов </v>
          </cell>
        </row>
        <row r="7">
          <cell r="C7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6">
          <cell r="A26" t="str">
            <v>Иные бюджетные ассигнования</v>
          </cell>
        </row>
        <row r="27">
          <cell r="A27" t="str">
            <v>Уплата налогов, сборов и иных платежей</v>
          </cell>
        </row>
        <row r="28">
          <cell r="A28" t="str">
            <v>Резервные фонды</v>
          </cell>
        </row>
        <row r="29">
          <cell r="A29" t="str">
            <v>Резервный фонд местной администрации</v>
          </cell>
        </row>
        <row r="30">
          <cell r="A30" t="str">
            <v>Иные бюджетные ассигнования</v>
          </cell>
        </row>
        <row r="31">
          <cell r="A31" t="str">
            <v>Резервные средства</v>
          </cell>
        </row>
        <row r="48">
          <cell r="A48" t="str">
            <v>Национальная оборона</v>
          </cell>
          <cell r="B48" t="str">
            <v>922</v>
          </cell>
          <cell r="C48" t="str">
            <v>02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A49" t="str">
            <v>Мобилизационная и вневойсковая подготовка</v>
          </cell>
          <cell r="B49" t="str">
            <v>922</v>
          </cell>
          <cell r="C49" t="str">
            <v>02</v>
          </cell>
          <cell r="D49" t="str">
            <v>03</v>
          </cell>
          <cell r="E49" t="str">
            <v/>
          </cell>
          <cell r="F49" t="str">
            <v/>
          </cell>
        </row>
        <row r="50">
          <cell r="A50" t="str">
            <v>Осуществление первичного воинского учета на территориях, где отсутствуют военные комиссариаты</v>
          </cell>
          <cell r="B50" t="str">
            <v>922</v>
          </cell>
          <cell r="C50" t="str">
            <v>02</v>
          </cell>
          <cell r="D50" t="str">
            <v>03</v>
          </cell>
          <cell r="E50" t="str">
            <v>22 4 11 51180</v>
          </cell>
          <cell r="F50" t="str">
            <v/>
          </cell>
        </row>
        <row r="51">
          <cell r="A5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B51" t="str">
            <v>922</v>
          </cell>
          <cell r="C51" t="str">
            <v>02</v>
          </cell>
          <cell r="D51" t="str">
            <v>03</v>
          </cell>
          <cell r="E51" t="str">
            <v>22 4 11 51180</v>
          </cell>
          <cell r="F51" t="str">
            <v>100</v>
          </cell>
        </row>
        <row r="52">
          <cell r="A52" t="str">
            <v>Расходы на выплаты персоналу государственных (муниципальных) органов</v>
          </cell>
          <cell r="B52" t="str">
            <v>922</v>
          </cell>
          <cell r="C52" t="str">
            <v>02</v>
          </cell>
          <cell r="D52" t="str">
            <v>03</v>
          </cell>
          <cell r="E52" t="str">
            <v>22 4 11 51180</v>
          </cell>
          <cell r="F52" t="str">
            <v>120</v>
          </cell>
        </row>
        <row r="53">
          <cell r="A53" t="str">
            <v>Закупка товаров, работ и услуг для обеспечения государственных (муниципальных) нужд</v>
          </cell>
          <cell r="B53" t="str">
            <v>922</v>
          </cell>
          <cell r="C53" t="str">
            <v>02</v>
          </cell>
          <cell r="D53" t="str">
            <v>03</v>
          </cell>
          <cell r="E53" t="str">
            <v>22 4 11 51180</v>
          </cell>
          <cell r="F53" t="str">
            <v>200</v>
          </cell>
        </row>
        <row r="54">
          <cell r="A54" t="str">
            <v>Иные закупки товаров, работ и услуг для обеспечения государственных (муниципальных) нужд</v>
          </cell>
          <cell r="B54" t="str">
            <v>922</v>
          </cell>
          <cell r="C54" t="str">
            <v>02</v>
          </cell>
          <cell r="D54" t="str">
            <v>03</v>
          </cell>
          <cell r="E54" t="str">
            <v>22 4 11 51180</v>
          </cell>
          <cell r="F54" t="str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view="pageBreakPreview" zoomScaleNormal="100" zoomScaleSheetLayoutView="100" workbookViewId="0">
      <selection activeCell="E3" sqref="E3:I3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8.33203125" customWidth="1"/>
    <col min="8" max="8" width="13" customWidth="1"/>
    <col min="9" max="9" width="12.6640625" customWidth="1"/>
  </cols>
  <sheetData>
    <row r="1" spans="1:9" x14ac:dyDescent="0.2">
      <c r="E1" s="33" t="s">
        <v>25</v>
      </c>
      <c r="F1" s="33"/>
      <c r="G1" s="33"/>
      <c r="H1" s="33"/>
      <c r="I1" s="33"/>
    </row>
    <row r="2" spans="1:9" x14ac:dyDescent="0.2">
      <c r="D2" s="34" t="str">
        <f>[1]Воробейня!$D$2</f>
        <v xml:space="preserve">к решению Воробейнского сельского Совета народных депутатов </v>
      </c>
      <c r="E2" s="34"/>
      <c r="F2" s="34"/>
      <c r="G2" s="34"/>
      <c r="H2" s="34"/>
      <c r="I2" s="34"/>
    </row>
    <row r="3" spans="1:9" x14ac:dyDescent="0.2">
      <c r="E3" s="35" t="s">
        <v>36</v>
      </c>
      <c r="F3" s="36"/>
      <c r="G3" s="36"/>
      <c r="H3" s="36"/>
      <c r="I3" s="36"/>
    </row>
    <row r="4" spans="1:9" ht="60.75" customHeight="1" x14ac:dyDescent="0.2">
      <c r="D4" s="37" t="s">
        <v>28</v>
      </c>
      <c r="E4" s="37"/>
      <c r="F4" s="37"/>
      <c r="G4" s="37"/>
      <c r="H4" s="37"/>
      <c r="I4" s="37"/>
    </row>
    <row r="6" spans="1:9" x14ac:dyDescent="0.2">
      <c r="A6" t="s">
        <v>0</v>
      </c>
      <c r="H6" s="38" t="s">
        <v>33</v>
      </c>
      <c r="I6" s="38"/>
    </row>
    <row r="7" spans="1:9" x14ac:dyDescent="0.2">
      <c r="C7" s="36" t="str">
        <f>[1]Воробейня!$C$7</f>
        <v xml:space="preserve">к решению Воробейнского сельского Совета народных депутатов </v>
      </c>
      <c r="D7" s="36"/>
      <c r="E7" s="36"/>
      <c r="F7" s="36"/>
      <c r="G7" s="36"/>
      <c r="H7" s="36"/>
    </row>
    <row r="8" spans="1:9" x14ac:dyDescent="0.2">
      <c r="C8" s="35" t="s">
        <v>26</v>
      </c>
      <c r="D8" s="36"/>
      <c r="E8" s="36"/>
      <c r="F8" s="36"/>
      <c r="G8" s="36"/>
      <c r="H8" s="36"/>
      <c r="I8" s="36"/>
    </row>
    <row r="9" spans="1:9" ht="37.5" customHeight="1" x14ac:dyDescent="0.2">
      <c r="C9" s="39" t="s">
        <v>30</v>
      </c>
      <c r="D9" s="39"/>
      <c r="E9" s="39"/>
      <c r="F9" s="39"/>
      <c r="G9" s="39"/>
      <c r="H9" s="39"/>
      <c r="I9" s="39"/>
    </row>
    <row r="10" spans="1:9" ht="15.75" x14ac:dyDescent="0.2">
      <c r="A10" s="1" t="s">
        <v>0</v>
      </c>
      <c r="B10" s="1" t="s">
        <v>0</v>
      </c>
      <c r="C10" s="1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9" t="s">
        <v>0</v>
      </c>
      <c r="I10" s="29"/>
    </row>
    <row r="11" spans="1:9" ht="39.75" customHeight="1" x14ac:dyDescent="0.2">
      <c r="A11" s="30" t="s">
        <v>27</v>
      </c>
      <c r="B11" s="30"/>
      <c r="C11" s="30"/>
      <c r="D11" s="30"/>
      <c r="E11" s="30"/>
      <c r="F11" s="30"/>
      <c r="G11" s="30"/>
      <c r="H11" s="30"/>
      <c r="I11" s="30"/>
    </row>
    <row r="12" spans="1:9" ht="15.75" x14ac:dyDescent="0.2">
      <c r="A12" s="31" t="s">
        <v>1</v>
      </c>
      <c r="B12" s="31"/>
      <c r="C12" s="31"/>
      <c r="D12" s="31"/>
      <c r="E12" s="31"/>
      <c r="F12" s="31"/>
      <c r="G12" s="31"/>
      <c r="H12" s="31"/>
      <c r="I12" s="31"/>
    </row>
    <row r="13" spans="1:9" ht="15.75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24</v>
      </c>
      <c r="I13" s="3" t="s">
        <v>29</v>
      </c>
    </row>
    <row r="14" spans="1:9" ht="15.75" x14ac:dyDescent="0.2">
      <c r="A14" s="3" t="s">
        <v>9</v>
      </c>
      <c r="B14" s="3" t="s">
        <v>10</v>
      </c>
      <c r="C14" s="3" t="s">
        <v>11</v>
      </c>
      <c r="D14" s="3" t="s">
        <v>12</v>
      </c>
      <c r="E14" s="3" t="s">
        <v>13</v>
      </c>
      <c r="F14" s="3" t="s">
        <v>14</v>
      </c>
      <c r="G14" s="3" t="s">
        <v>15</v>
      </c>
      <c r="H14" s="3" t="s">
        <v>16</v>
      </c>
      <c r="I14" s="3" t="s">
        <v>17</v>
      </c>
    </row>
    <row r="15" spans="1:9" ht="57" x14ac:dyDescent="0.2">
      <c r="A15" s="10" t="s">
        <v>18</v>
      </c>
      <c r="B15" s="4" t="s">
        <v>19</v>
      </c>
      <c r="C15" s="4" t="s">
        <v>0</v>
      </c>
      <c r="D15" s="4" t="s">
        <v>0</v>
      </c>
      <c r="E15" s="5" t="s">
        <v>0</v>
      </c>
      <c r="F15" s="5" t="s">
        <v>0</v>
      </c>
      <c r="G15" s="6">
        <f>G16+G25</f>
        <v>5519.11</v>
      </c>
      <c r="H15" s="6"/>
      <c r="I15" s="6"/>
    </row>
    <row r="16" spans="1:9" ht="15.75" x14ac:dyDescent="0.2">
      <c r="A16" s="10" t="s">
        <v>20</v>
      </c>
      <c r="B16" s="4" t="s">
        <v>19</v>
      </c>
      <c r="C16" s="4" t="s">
        <v>21</v>
      </c>
      <c r="D16" s="4" t="s">
        <v>0</v>
      </c>
      <c r="E16" s="5" t="s">
        <v>0</v>
      </c>
      <c r="F16" s="5" t="s">
        <v>0</v>
      </c>
      <c r="G16" s="6">
        <f>G17+G21</f>
        <v>0</v>
      </c>
      <c r="H16" s="6"/>
      <c r="I16" s="6"/>
    </row>
    <row r="17" spans="1:9" ht="96" customHeight="1" x14ac:dyDescent="0.2">
      <c r="A17" s="40" t="s">
        <v>34</v>
      </c>
      <c r="B17" s="3">
        <v>922</v>
      </c>
      <c r="C17" s="11" t="s">
        <v>21</v>
      </c>
      <c r="D17" s="11" t="s">
        <v>22</v>
      </c>
      <c r="E17" s="5"/>
      <c r="F17" s="5"/>
      <c r="G17" s="7">
        <v>2400</v>
      </c>
      <c r="H17" s="6"/>
      <c r="I17" s="6"/>
    </row>
    <row r="18" spans="1:9" ht="51.75" customHeight="1" x14ac:dyDescent="0.2">
      <c r="A18" s="40" t="s">
        <v>35</v>
      </c>
      <c r="B18" s="3">
        <v>922</v>
      </c>
      <c r="C18" s="11" t="s">
        <v>21</v>
      </c>
      <c r="D18" s="11" t="s">
        <v>22</v>
      </c>
      <c r="E18" s="21">
        <v>2241280040</v>
      </c>
      <c r="F18" s="5"/>
      <c r="G18" s="7">
        <v>2400</v>
      </c>
      <c r="H18" s="6"/>
      <c r="I18" s="6"/>
    </row>
    <row r="19" spans="1:9" ht="27" customHeight="1" x14ac:dyDescent="0.2">
      <c r="A19" s="20" t="str">
        <f>[2]Table1!A26</f>
        <v>Иные бюджетные ассигнования</v>
      </c>
      <c r="B19" s="3">
        <v>922</v>
      </c>
      <c r="C19" s="11" t="s">
        <v>21</v>
      </c>
      <c r="D19" s="11" t="s">
        <v>22</v>
      </c>
      <c r="E19" s="21">
        <f t="shared" ref="E19:E20" si="0">$E$18</f>
        <v>2241280040</v>
      </c>
      <c r="F19" s="21">
        <v>800</v>
      </c>
      <c r="G19" s="7">
        <v>2400</v>
      </c>
      <c r="H19" s="6"/>
      <c r="I19" s="6"/>
    </row>
    <row r="20" spans="1:9" ht="27.75" customHeight="1" x14ac:dyDescent="0.2">
      <c r="A20" s="20" t="str">
        <f>[2]Table1!A27</f>
        <v>Уплата налогов, сборов и иных платежей</v>
      </c>
      <c r="B20" s="3">
        <v>922</v>
      </c>
      <c r="C20" s="11" t="s">
        <v>21</v>
      </c>
      <c r="D20" s="11" t="s">
        <v>22</v>
      </c>
      <c r="E20" s="21">
        <f t="shared" si="0"/>
        <v>2241280040</v>
      </c>
      <c r="F20" s="21">
        <v>850</v>
      </c>
      <c r="G20" s="7">
        <v>2400</v>
      </c>
      <c r="H20" s="6"/>
      <c r="I20" s="6"/>
    </row>
    <row r="21" spans="1:9" ht="35.25" customHeight="1" x14ac:dyDescent="0.2">
      <c r="A21" s="12" t="str">
        <f>[2]Table1!A28</f>
        <v>Резервные фонды</v>
      </c>
      <c r="B21" s="13" t="s">
        <v>19</v>
      </c>
      <c r="C21" s="14" t="s">
        <v>21</v>
      </c>
      <c r="D21" s="18" t="s">
        <v>31</v>
      </c>
      <c r="E21" s="28"/>
      <c r="F21" s="15"/>
      <c r="G21" s="16">
        <v>-2400</v>
      </c>
      <c r="H21" s="17"/>
      <c r="I21" s="17"/>
    </row>
    <row r="22" spans="1:9" ht="33" customHeight="1" x14ac:dyDescent="0.2">
      <c r="A22" s="12" t="str">
        <f>[2]Table1!A29</f>
        <v>Резервный фонд местной администрации</v>
      </c>
      <c r="B22" s="13" t="str">
        <f t="shared" ref="B22:D24" si="1">B21</f>
        <v>922</v>
      </c>
      <c r="C22" s="14" t="str">
        <f t="shared" si="1"/>
        <v>01</v>
      </c>
      <c r="D22" s="18" t="str">
        <f t="shared" si="1"/>
        <v>11</v>
      </c>
      <c r="E22" s="18" t="str">
        <f t="shared" ref="E22:E23" si="2">$E$24</f>
        <v>3000083030</v>
      </c>
      <c r="F22" s="15"/>
      <c r="G22" s="16">
        <v>-2400</v>
      </c>
      <c r="H22" s="17"/>
      <c r="I22" s="17"/>
    </row>
    <row r="23" spans="1:9" ht="28.5" customHeight="1" x14ac:dyDescent="0.2">
      <c r="A23" s="12" t="str">
        <f>[2]Table1!A30</f>
        <v>Иные бюджетные ассигнования</v>
      </c>
      <c r="B23" s="13" t="str">
        <f t="shared" si="1"/>
        <v>922</v>
      </c>
      <c r="C23" s="14" t="str">
        <f t="shared" si="1"/>
        <v>01</v>
      </c>
      <c r="D23" s="18" t="str">
        <f t="shared" si="1"/>
        <v>11</v>
      </c>
      <c r="E23" s="18" t="str">
        <f t="shared" si="2"/>
        <v>3000083030</v>
      </c>
      <c r="F23" s="15">
        <v>800</v>
      </c>
      <c r="G23" s="16">
        <v>-2400</v>
      </c>
      <c r="H23" s="17"/>
      <c r="I23" s="17"/>
    </row>
    <row r="24" spans="1:9" ht="30" customHeight="1" x14ac:dyDescent="0.2">
      <c r="A24" s="12" t="str">
        <f>[2]Table1!A31</f>
        <v>Резервные средства</v>
      </c>
      <c r="B24" s="13" t="str">
        <f t="shared" si="1"/>
        <v>922</v>
      </c>
      <c r="C24" s="14" t="str">
        <f t="shared" si="1"/>
        <v>01</v>
      </c>
      <c r="D24" s="18" t="str">
        <f t="shared" si="1"/>
        <v>11</v>
      </c>
      <c r="E24" s="18" t="s">
        <v>32</v>
      </c>
      <c r="F24" s="15">
        <v>870</v>
      </c>
      <c r="G24" s="16">
        <v>-2400</v>
      </c>
      <c r="H24" s="17"/>
      <c r="I24" s="17"/>
    </row>
    <row r="25" spans="1:9" ht="27" customHeight="1" x14ac:dyDescent="0.2">
      <c r="A25" s="27" t="str">
        <f>[2]Table1!A48</f>
        <v>Национальная оборона</v>
      </c>
      <c r="B25" s="13" t="str">
        <f>[2]Table1!B48</f>
        <v>922</v>
      </c>
      <c r="C25" s="14" t="str">
        <f>[2]Table1!C48</f>
        <v>02</v>
      </c>
      <c r="D25" s="18" t="str">
        <f>[2]Table1!D48</f>
        <v/>
      </c>
      <c r="E25" s="15" t="str">
        <f>[2]Table1!E48</f>
        <v/>
      </c>
      <c r="F25" s="15" t="str">
        <f>[2]Table1!F48</f>
        <v/>
      </c>
      <c r="G25" s="16">
        <f>G26</f>
        <v>5519.11</v>
      </c>
      <c r="H25" s="17"/>
      <c r="I25" s="17"/>
    </row>
    <row r="26" spans="1:9" ht="45" customHeight="1" x14ac:dyDescent="0.2">
      <c r="A26" s="12" t="str">
        <f>[2]Table1!A49</f>
        <v>Мобилизационная и вневойсковая подготовка</v>
      </c>
      <c r="B26" s="13" t="str">
        <f>[2]Table1!B49</f>
        <v>922</v>
      </c>
      <c r="C26" s="14" t="str">
        <f>[2]Table1!C49</f>
        <v>02</v>
      </c>
      <c r="D26" s="18" t="str">
        <f>[2]Table1!D49</f>
        <v>03</v>
      </c>
      <c r="E26" s="15" t="str">
        <f>[2]Table1!E49</f>
        <v/>
      </c>
      <c r="F26" s="15" t="str">
        <f>[2]Table1!F49</f>
        <v/>
      </c>
      <c r="G26" s="16">
        <v>5519.11</v>
      </c>
      <c r="H26" s="17"/>
      <c r="I26" s="17"/>
    </row>
    <row r="27" spans="1:9" ht="57.75" customHeight="1" x14ac:dyDescent="0.2">
      <c r="A27" s="12" t="str">
        <f>[2]Table1!A50</f>
        <v>Осуществление первичного воинского учета на территориях, где отсутствуют военные комиссариаты</v>
      </c>
      <c r="B27" s="13" t="str">
        <f>[2]Table1!B50</f>
        <v>922</v>
      </c>
      <c r="C27" s="14" t="str">
        <f>[2]Table1!C50</f>
        <v>02</v>
      </c>
      <c r="D27" s="18" t="str">
        <f>[2]Table1!D50</f>
        <v>03</v>
      </c>
      <c r="E27" s="15" t="str">
        <f>[2]Table1!E50</f>
        <v>22 4 11 51180</v>
      </c>
      <c r="F27" s="15" t="str">
        <f>[2]Table1!F50</f>
        <v/>
      </c>
      <c r="G27" s="16">
        <v>5519.11</v>
      </c>
      <c r="H27" s="17"/>
      <c r="I27" s="17"/>
    </row>
    <row r="28" spans="1:9" ht="63" customHeight="1" x14ac:dyDescent="0.2">
      <c r="A28" s="8" t="str">
        <f>[2]Table1!A51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" s="3" t="str">
        <f>[2]Table1!B51</f>
        <v>922</v>
      </c>
      <c r="C28" s="9" t="str">
        <f>[2]Table1!C51</f>
        <v>02</v>
      </c>
      <c r="D28" s="9" t="str">
        <f>[2]Table1!D51</f>
        <v>03</v>
      </c>
      <c r="E28" s="11" t="str">
        <f>[2]Table1!E51</f>
        <v>22 4 11 51180</v>
      </c>
      <c r="F28" s="3" t="str">
        <f>[2]Table1!F51</f>
        <v>100</v>
      </c>
      <c r="G28" s="7">
        <v>3865.1</v>
      </c>
      <c r="H28" s="7"/>
      <c r="I28" s="7"/>
    </row>
    <row r="29" spans="1:9" ht="47.25" x14ac:dyDescent="0.2">
      <c r="A29" s="8" t="str">
        <f>[2]Table1!A52</f>
        <v>Расходы на выплаты персоналу государственных (муниципальных) органов</v>
      </c>
      <c r="B29" s="3" t="str">
        <f>[2]Table1!B52</f>
        <v>922</v>
      </c>
      <c r="C29" s="9" t="str">
        <f>[2]Table1!C52</f>
        <v>02</v>
      </c>
      <c r="D29" s="9" t="str">
        <f>[2]Table1!D52</f>
        <v>03</v>
      </c>
      <c r="E29" s="9" t="str">
        <f>[2]Table1!E52</f>
        <v>22 4 11 51180</v>
      </c>
      <c r="F29" s="3" t="str">
        <f>[2]Table1!F52</f>
        <v>120</v>
      </c>
      <c r="G29" s="7">
        <v>3865.1</v>
      </c>
      <c r="H29" s="7"/>
      <c r="I29" s="7"/>
    </row>
    <row r="30" spans="1:9" ht="47.25" customHeight="1" x14ac:dyDescent="0.2">
      <c r="A30" s="23" t="str">
        <f>[2]Table1!A53</f>
        <v>Закупка товаров, работ и услуг для обеспечения государственных (муниципальных) нужд</v>
      </c>
      <c r="B30" s="24" t="str">
        <f>[2]Table1!B53</f>
        <v>922</v>
      </c>
      <c r="C30" s="25" t="str">
        <f>[2]Table1!C53</f>
        <v>02</v>
      </c>
      <c r="D30" s="25" t="str">
        <f>[2]Table1!D53</f>
        <v>03</v>
      </c>
      <c r="E30" s="25" t="str">
        <f>[2]Table1!E53</f>
        <v>22 4 11 51180</v>
      </c>
      <c r="F30" s="24" t="str">
        <f>[2]Table1!F53</f>
        <v>200</v>
      </c>
      <c r="G30" s="26">
        <v>1654.01</v>
      </c>
      <c r="H30" s="26"/>
      <c r="I30" s="26"/>
    </row>
    <row r="31" spans="1:9" ht="47.25" x14ac:dyDescent="0.2">
      <c r="A31" s="23" t="str">
        <f>[2]Table1!A54</f>
        <v>Иные закупки товаров, работ и услуг для обеспечения государственных (муниципальных) нужд</v>
      </c>
      <c r="B31" s="24" t="str">
        <f>[2]Table1!B54</f>
        <v>922</v>
      </c>
      <c r="C31" s="25" t="str">
        <f>[2]Table1!C54</f>
        <v>02</v>
      </c>
      <c r="D31" s="25" t="str">
        <f>[2]Table1!D54</f>
        <v>03</v>
      </c>
      <c r="E31" s="25" t="str">
        <f>[2]Table1!E54</f>
        <v>22 4 11 51180</v>
      </c>
      <c r="F31" s="24" t="str">
        <f>[2]Table1!F54</f>
        <v>240</v>
      </c>
      <c r="G31" s="26">
        <v>1654.01</v>
      </c>
      <c r="H31" s="26"/>
      <c r="I31" s="26"/>
    </row>
    <row r="32" spans="1:9" ht="15.75" x14ac:dyDescent="0.2">
      <c r="A32" s="32" t="s">
        <v>23</v>
      </c>
      <c r="B32" s="32"/>
      <c r="C32" s="32"/>
      <c r="D32" s="32"/>
      <c r="E32" s="32"/>
      <c r="F32" s="32"/>
      <c r="G32" s="22">
        <f>G15</f>
        <v>5519.11</v>
      </c>
      <c r="H32" s="22">
        <v>0</v>
      </c>
      <c r="I32" s="22">
        <v>0</v>
      </c>
    </row>
    <row r="34" spans="7:7" x14ac:dyDescent="0.2">
      <c r="G34" s="19"/>
    </row>
    <row r="36" spans="7:7" x14ac:dyDescent="0.2">
      <c r="G36" s="19"/>
    </row>
  </sheetData>
  <mergeCells count="12">
    <mergeCell ref="H10:I10"/>
    <mergeCell ref="A11:I11"/>
    <mergeCell ref="A12:I12"/>
    <mergeCell ref="A32:F32"/>
    <mergeCell ref="E1:I1"/>
    <mergeCell ref="D2:I2"/>
    <mergeCell ref="E3:I3"/>
    <mergeCell ref="D4:I4"/>
    <mergeCell ref="H6:I6"/>
    <mergeCell ref="C7:H7"/>
    <mergeCell ref="C8:I8"/>
    <mergeCell ref="C9:I9"/>
  </mergeCells>
  <pageMargins left="0.39370078740157483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2022-10-04T11:37:37Z</dcterms:modified>
</cp:coreProperties>
</file>