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Исполн за 1 кв.2021\"/>
    </mc:Choice>
  </mc:AlternateContent>
  <xr:revisionPtr revIDLastSave="0" documentId="13_ncr:1_{5881F1AF-754B-4FE0-9A82-780D6AF5F07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definedNames>
    <definedName name="_xlnm.Print_Titles" localSheetId="0">Документ!$9:$10</definedName>
    <definedName name="_xlnm.Print_Area" localSheetId="0">Документ!$A$1:$AE$45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2" l="1"/>
  <c r="U15" i="2"/>
  <c r="V15" i="2"/>
  <c r="W15" i="2"/>
  <c r="X15" i="2"/>
  <c r="Y15" i="2"/>
  <c r="Z15" i="2"/>
  <c r="AA15" i="2"/>
  <c r="AB15" i="2"/>
  <c r="AD15" i="2"/>
  <c r="U31" i="2" l="1"/>
  <c r="V31" i="2"/>
  <c r="W31" i="2"/>
  <c r="X31" i="2"/>
  <c r="Y31" i="2"/>
  <c r="Z31" i="2"/>
  <c r="AA31" i="2"/>
  <c r="AB31" i="2"/>
  <c r="AD31" i="2"/>
  <c r="T34" i="2"/>
  <c r="T35" i="2" s="1"/>
  <c r="U34" i="2"/>
  <c r="V34" i="2"/>
  <c r="W34" i="2"/>
  <c r="W35" i="2" s="1"/>
  <c r="X34" i="2"/>
  <c r="X35" i="2" s="1"/>
  <c r="Y34" i="2"/>
  <c r="Z34" i="2"/>
  <c r="AA34" i="2"/>
  <c r="AA35" i="2" s="1"/>
  <c r="AB34" i="2"/>
  <c r="AD34" i="2"/>
  <c r="U35" i="2"/>
  <c r="V35" i="2"/>
  <c r="Y35" i="2"/>
  <c r="Z35" i="2"/>
  <c r="AB35" i="2"/>
  <c r="AD35" i="2"/>
  <c r="AD30" i="2"/>
  <c r="C42" i="2" l="1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A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B41" i="2" l="1"/>
</calcChain>
</file>

<file path=xl/sharedStrings.xml><?xml version="1.0" encoding="utf-8"?>
<sst xmlns="http://schemas.openxmlformats.org/spreadsheetml/2006/main" count="145" uniqueCount="101">
  <si>
    <t>Код</t>
  </si>
  <si>
    <t>Наименование показателя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</si>
  <si>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</si>
  <si>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</si>
  <si>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</si>
  <si>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</si>
  <si>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</si>
  <si>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</si>
  <si>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</si>
  <si>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</si>
  <si>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</si>
  <si>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</si>
  <si>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</si>
  <si>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</si>
  <si>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</si>
  <si>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>00010102010010000000</t>
  </si>
  <si>
    <t>00010102010010000110</t>
  </si>
  <si>
    <t>00010500000000000000</t>
  </si>
  <si>
    <t>00010503000000000000</t>
  </si>
  <si>
    <t xml:space="preserve">          Единый сельскохозяйственный налог</t>
  </si>
  <si>
    <t>00010503010010000110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</si>
  <si>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</si>
  <si>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</si>
  <si>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</si>
  <si>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</si>
  <si>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</si>
  <si>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>00010601030100000110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</si>
  <si>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</si>
  <si>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</si>
  <si>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</si>
  <si>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</si>
  <si>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</si>
  <si>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>00010606033100000110</t>
  </si>
  <si>
    <t>00010606040000000000</t>
  </si>
  <si>
    <t xml:space="preserve">            Земельный налог с физических лиц</t>
  </si>
  <si>
    <t>00010606043100000000</t>
  </si>
  <si>
    <t>00010606043100000110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</si>
  <si>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</si>
  <si>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</si>
  <si>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</si>
  <si>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>00011105030000000000</t>
  </si>
  <si>
    <t>00011105035100000000</t>
  </si>
  <si>
    <t>00011105035100000120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</si>
  <si>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</si>
  <si>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</si>
  <si>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</si>
  <si>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</si>
  <si>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00020215001000000000</t>
  </si>
  <si>
    <t>00020215001100000000</t>
  </si>
  <si>
    <t>00020215001100000150</t>
  </si>
  <si>
    <t>00020235000000000000</t>
  </si>
  <si>
    <t>00020235118000000000</t>
  </si>
  <si>
    <t>00020235118100000000</t>
  </si>
  <si>
    <t>00020235118100000150</t>
  </si>
  <si>
    <t>00020240000000000000</t>
  </si>
  <si>
    <t>00020240014000000000</t>
  </si>
  <si>
    <t>00020240014100000150</t>
  </si>
  <si>
    <t>ИТОГО ДОХОДОВ</t>
  </si>
  <si>
    <t>Приложение № 1</t>
  </si>
  <si>
    <t>к постановлению Воробейнской сельской</t>
  </si>
  <si>
    <t>00010102000000000110</t>
  </si>
  <si>
    <t>00010102010000000110</t>
  </si>
  <si>
    <t>НАЛОГ НА СОВОКУПНЫЙ ДОХОД</t>
  </si>
  <si>
    <t>00010503000000000110</t>
  </si>
  <si>
    <t>00010601000000000110</t>
  </si>
  <si>
    <t>00010606000000000110</t>
  </si>
  <si>
    <t>00010606030000000110</t>
  </si>
  <si>
    <t>00010606040000000110</t>
  </si>
  <si>
    <t>00011105000000000120</t>
  </si>
  <si>
    <t>00011105030000000120</t>
  </si>
  <si>
    <t>00020210000000000150</t>
  </si>
  <si>
    <t xml:space="preserve"> Дотации бюджетам бюджетной системы Российской Федерации</t>
  </si>
  <si>
    <t>00020215001000000150</t>
  </si>
  <si>
    <t>00020230000000000150</t>
  </si>
  <si>
    <t>Субвенции бюджетам бюджетной системы Российской Федерации</t>
  </si>
  <si>
    <t>00020235118000000150</t>
  </si>
  <si>
    <t>00020240000000000150</t>
  </si>
  <si>
    <t>00020240014000000150</t>
  </si>
  <si>
    <t xml:space="preserve">              Иные межбюджетные трансферты</t>
  </si>
  <si>
    <t>Процент исполнения к уточненным назначениям</t>
  </si>
  <si>
    <t xml:space="preserve">«Об утверждении отчета об исполнении бюджета Воробейнского сельского поселения Жирятинского  муниципального  района  Брянской   области   за   1 квартал   2021 года»
</t>
  </si>
  <si>
    <t xml:space="preserve">Доходы бюджета  бюджета Воробейнского сельского поселения  Жирятинского муниципального района Брянской области за 1 квартал 2021 года     </t>
  </si>
  <si>
    <t>Уточненные назначения на 2021 год,               рублей</t>
  </si>
  <si>
    <t>Кассовое исполнение за 1 квартал 2021 года, рублей</t>
  </si>
  <si>
    <t>администрации № 5  от " 05  " апреля 2021 года</t>
  </si>
  <si>
    <t>22,97</t>
  </si>
  <si>
    <t>27,12</t>
  </si>
  <si>
    <t xml:space="preserve"> 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имущнства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</si>
  <si>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</si>
  <si>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</si>
  <si>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</si>
  <si>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</si>
  <si>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</si>
  <si>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 xml:space="preserve"> Земельный налог с физических лиц. обладающих земельным участком. расположенным в границах сельских поселений</t>
  </si>
  <si>
    <t>Дотации  на выравнивание бюджетной обеспеченности</t>
  </si>
  <si>
    <t xml:space="preserve"> Дотации бюджетам сельских поселений на выравнивание уровня бюджетной обеспеченности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</si>
  <si>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</si>
  <si>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</si>
  <si>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</si>
  <si>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</si>
  <si>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 взымаемых по ставкам .применяемым к объектам налогооблажения расположенным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</si>
</sst>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0" borderId="2">
      <alignment horizontal="center" vertical="top" wrapTex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5" applyNumberFormat="1" applyProtection="1">
      <alignment horizontal="center" vertical="center" wrapText="1"/>
    </xf>
    <xf numFmtId="0" fontId="1" fillId="0" borderId="3" xfId="16" applyNumberFormat="1" applyProtection="1">
      <alignment horizontal="center" vertical="center" wrapText="1"/>
    </xf>
    <xf numFmtId="4" fontId="3" fillId="2" borderId="2" xfId="20" applyNumberFormat="1" applyProtection="1">
      <alignment horizontal="right" vertical="top" shrinkToFit="1"/>
    </xf>
    <xf numFmtId="10" fontId="3" fillId="2" borderId="2" xfId="21" applyNumberFormat="1" applyProtection="1">
      <alignment horizontal="center" vertical="top" shrinkToFit="1"/>
    </xf>
    <xf numFmtId="4" fontId="3" fillId="3" borderId="2" xfId="24" applyNumberFormat="1" applyProtection="1">
      <alignment horizontal="right" vertical="top" shrinkToFit="1"/>
    </xf>
    <xf numFmtId="10" fontId="3" fillId="3" borderId="2" xfId="25" applyNumberFormat="1" applyProtection="1">
      <alignment horizontal="center" vertical="top" shrinkToFit="1"/>
    </xf>
    <xf numFmtId="0" fontId="1" fillId="0" borderId="5" xfId="14" applyNumberFormat="1" applyBorder="1" applyAlignment="1" applyProtection="1">
      <alignment vertical="center" wrapText="1"/>
    </xf>
    <xf numFmtId="0" fontId="1" fillId="0" borderId="3" xfId="14" applyBorder="1" applyAlignment="1">
      <alignment vertical="center" wrapText="1"/>
    </xf>
    <xf numFmtId="4" fontId="5" fillId="0" borderId="2" xfId="20" applyNumberFormat="1" applyFont="1" applyFill="1" applyAlignment="1" applyProtection="1">
      <alignment horizontal="center" vertical="top" shrinkToFit="1"/>
    </xf>
    <xf numFmtId="1" fontId="5" fillId="0" borderId="2" xfId="17" applyNumberFormat="1" applyFont="1" applyProtection="1">
      <alignment horizontal="center" vertical="top" shrinkToFit="1"/>
    </xf>
    <xf numFmtId="0" fontId="5" fillId="0" borderId="2" xfId="18" applyNumberFormat="1" applyFont="1" applyProtection="1">
      <alignment horizontal="left" vertical="top" wrapText="1"/>
    </xf>
    <xf numFmtId="49" fontId="5" fillId="0" borderId="2" xfId="19" applyNumberFormat="1" applyFont="1" applyProtection="1">
      <alignment horizontal="center" vertical="top" shrinkToFit="1"/>
    </xf>
    <xf numFmtId="4" fontId="5" fillId="2" borderId="2" xfId="20" applyNumberFormat="1" applyFont="1" applyProtection="1">
      <alignment horizontal="right" vertical="top" shrinkToFit="1"/>
    </xf>
    <xf numFmtId="4" fontId="5" fillId="0" borderId="2" xfId="20" applyNumberFormat="1" applyFont="1" applyFill="1" applyProtection="1">
      <alignment horizontal="right" vertical="top" shrinkToFit="1"/>
    </xf>
    <xf numFmtId="10" fontId="5" fillId="0" borderId="2" xfId="21" applyNumberFormat="1" applyFont="1" applyFill="1" applyProtection="1">
      <alignment horizontal="center" vertical="top" shrinkToFit="1"/>
    </xf>
    <xf numFmtId="1" fontId="6" fillId="0" borderId="2" xfId="17" applyNumberFormat="1" applyFont="1" applyProtection="1">
      <alignment horizontal="center" vertical="top" shrinkToFit="1"/>
    </xf>
    <xf numFmtId="0" fontId="6" fillId="0" borderId="2" xfId="18" applyNumberFormat="1" applyFont="1" applyProtection="1">
      <alignment horizontal="left" vertical="top" wrapText="1"/>
    </xf>
    <xf numFmtId="49" fontId="6" fillId="0" borderId="2" xfId="19" applyNumberFormat="1" applyFont="1" applyProtection="1">
      <alignment horizontal="center" vertical="top" shrinkToFit="1"/>
    </xf>
    <xf numFmtId="49" fontId="6" fillId="0" borderId="2" xfId="17" applyNumberFormat="1" applyFont="1" applyProtection="1">
      <alignment horizontal="center" vertical="top" shrinkToFit="1"/>
    </xf>
    <xf numFmtId="49" fontId="5" fillId="0" borderId="2" xfId="17" applyNumberFormat="1" applyFont="1" applyProtection="1">
      <alignment horizontal="center" vertical="top" shrinkToFit="1"/>
    </xf>
    <xf numFmtId="49" fontId="6" fillId="0" borderId="2" xfId="18" applyNumberFormat="1" applyFont="1" applyProtection="1">
      <alignment horizontal="left" vertical="top" wrapText="1"/>
    </xf>
    <xf numFmtId="49" fontId="5" fillId="0" borderId="2" xfId="21" applyNumberFormat="1" applyFont="1" applyFill="1" applyProtection="1">
      <alignment horizontal="center" vertical="top" shrinkToFit="1"/>
    </xf>
    <xf numFmtId="1" fontId="5" fillId="0" borderId="4" xfId="23" applyNumberFormat="1" applyFont="1" applyProtection="1">
      <alignment horizontal="left" vertical="top" shrinkToFit="1"/>
    </xf>
    <xf numFmtId="4" fontId="5" fillId="3" borderId="2" xfId="24" applyNumberFormat="1" applyFont="1" applyProtection="1">
      <alignment horizontal="right" vertical="top" shrinkToFit="1"/>
    </xf>
    <xf numFmtId="4" fontId="5" fillId="0" borderId="2" xfId="24" applyNumberFormat="1" applyFont="1" applyFill="1" applyAlignment="1" applyProtection="1">
      <alignment horizontal="center" vertical="top" shrinkToFit="1"/>
    </xf>
    <xf numFmtId="4" fontId="5" fillId="0" borderId="2" xfId="24" applyNumberFormat="1" applyFont="1" applyFill="1" applyProtection="1">
      <alignment horizontal="right" vertical="top" shrinkToFit="1"/>
    </xf>
    <xf numFmtId="10" fontId="5" fillId="0" borderId="2" xfId="25" applyNumberFormat="1" applyFont="1" applyFill="1" applyProtection="1">
      <alignment horizontal="center" vertical="top" shrinkToFit="1"/>
    </xf>
    <xf numFmtId="2" fontId="5" fillId="0" borderId="2" xfId="20" applyNumberFormat="1" applyFont="1" applyFill="1" applyAlignment="1" applyProtection="1">
      <alignment horizontal="center" vertical="top" shrinkToFit="1"/>
    </xf>
    <xf numFmtId="49" fontId="5" fillId="0" borderId="2" xfId="20" applyNumberFormat="1" applyFont="1" applyFill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1" fontId="5" fillId="0" borderId="2" xfId="22" applyNumberFormat="1" applyFont="1" applyProtection="1">
      <alignment horizontal="left" vertical="top" shrinkToFit="1"/>
    </xf>
    <xf numFmtId="1" fontId="5" fillId="0" borderId="2" xfId="22" applyFont="1">
      <alignment horizontal="left" vertical="top" shrinkToFi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6" fillId="0" borderId="6" xfId="15" applyNumberFormat="1" applyFont="1" applyBorder="1" applyAlignment="1" applyProtection="1">
      <alignment horizontal="center" vertical="center" wrapText="1"/>
    </xf>
    <xf numFmtId="0" fontId="6" fillId="0" borderId="7" xfId="15" applyNumberFormat="1" applyFont="1" applyBorder="1" applyAlignment="1" applyProtection="1">
      <alignment horizontal="center" vertical="center" wrapText="1"/>
    </xf>
    <xf numFmtId="0" fontId="1" fillId="0" borderId="8" xfId="15" applyNumberFormat="1" applyBorder="1" applyAlignment="1" applyProtection="1">
      <alignment horizontal="center" vertical="center" wrapText="1"/>
    </xf>
    <xf numFmtId="0" fontId="1" fillId="0" borderId="9" xfId="15" applyNumberFormat="1" applyBorder="1" applyAlignment="1" applyProtection="1">
      <alignment horizontal="center" vertical="center" wrapText="1"/>
    </xf>
    <xf numFmtId="0" fontId="2" fillId="0" borderId="1" xfId="3" applyNumberFormat="1" applyAlignment="1" applyProtection="1">
      <alignment horizontal="center" wrapText="1" shrinkToFit="1"/>
    </xf>
    <xf numFmtId="0" fontId="2" fillId="0" borderId="1" xfId="3" applyAlignment="1">
      <alignment horizontal="center" wrapText="1" shrinkToFi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1" applyAlignment="1">
      <alignment horizontal="left" wrapText="1"/>
    </xf>
    <xf numFmtId="0" fontId="1" fillId="0" borderId="1" xfId="1" applyAlignment="1">
      <alignment vertical="top" wrapText="1"/>
    </xf>
    <xf numFmtId="0" fontId="6" fillId="0" borderId="2" xfId="18" applyNumberFormat="1" applyFont="1" applyAlignment="1" applyProtection="1">
      <alignment horizontal="center" vertical="top" wrapText="1"/>
    </xf>
    <xf numFmtId="0" fontId="5" fillId="0" borderId="2" xfId="18" applyNumberFormat="1" applyFont="1" applyAlignment="1" applyProtection="1">
      <alignment horizontal="center" vertical="top" wrapText="1"/>
    </xf>
    <xf numFmtId="0" fontId="6" fillId="0" borderId="2" xfId="18" applyNumberFormat="1" applyFont="1" applyAlignment="1" applyProtection="1">
      <alignment vertical="top" wrapText="1"/>
    </xf>
  </cellXfs>
  <cellStyles count="36">
    <cellStyle name="br" xfId="28" xr:uid="{00000000-0005-0000-0000-000000000000}"/>
    <cellStyle name="col" xfId="27" xr:uid="{00000000-0005-0000-0000-000001000000}"/>
    <cellStyle name="style0" xfId="29" xr:uid="{00000000-0005-0000-0000-000002000000}"/>
    <cellStyle name="td" xfId="30" xr:uid="{00000000-0005-0000-0000-000003000000}"/>
    <cellStyle name="tr" xfId="26" xr:uid="{00000000-0005-0000-0000-000004000000}"/>
    <cellStyle name="xl21" xfId="31" xr:uid="{00000000-0005-0000-0000-000005000000}"/>
    <cellStyle name="xl22" xfId="6" xr:uid="{00000000-0005-0000-0000-000006000000}"/>
    <cellStyle name="xl23" xfId="17" xr:uid="{00000000-0005-0000-0000-000007000000}"/>
    <cellStyle name="xl24" xfId="2" xr:uid="{00000000-0005-0000-0000-000008000000}"/>
    <cellStyle name="xl25" xfId="7" xr:uid="{00000000-0005-0000-0000-000009000000}"/>
    <cellStyle name="xl26" xfId="32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1" xr:uid="{00000000-0005-0000-0000-00000E000000}"/>
    <cellStyle name="xl31" xfId="12" xr:uid="{00000000-0005-0000-0000-00000F000000}"/>
    <cellStyle name="xl32" xfId="13" xr:uid="{00000000-0005-0000-0000-000010000000}"/>
    <cellStyle name="xl33" xfId="15" xr:uid="{00000000-0005-0000-0000-000011000000}"/>
    <cellStyle name="xl34" xfId="14" xr:uid="{00000000-0005-0000-0000-000012000000}"/>
    <cellStyle name="xl35" xfId="22" xr:uid="{00000000-0005-0000-0000-000013000000}"/>
    <cellStyle name="xl36" xfId="23" xr:uid="{00000000-0005-0000-0000-000014000000}"/>
    <cellStyle name="xl37" xfId="33" xr:uid="{00000000-0005-0000-0000-000015000000}"/>
    <cellStyle name="xl38" xfId="24" xr:uid="{00000000-0005-0000-0000-000016000000}"/>
    <cellStyle name="xl39" xfId="1" xr:uid="{00000000-0005-0000-0000-000017000000}"/>
    <cellStyle name="xl40" xfId="16" xr:uid="{00000000-0005-0000-0000-000018000000}"/>
    <cellStyle name="xl41" xfId="34" xr:uid="{00000000-0005-0000-0000-000019000000}"/>
    <cellStyle name="xl42" xfId="25" xr:uid="{00000000-0005-0000-0000-00001A000000}"/>
    <cellStyle name="xl43" xfId="3" xr:uid="{00000000-0005-0000-0000-00001B000000}"/>
    <cellStyle name="xl44" xfId="4" xr:uid="{00000000-0005-0000-0000-00001C000000}"/>
    <cellStyle name="xl45" xfId="5" xr:uid="{00000000-0005-0000-0000-00001D000000}"/>
    <cellStyle name="xl46" xfId="35" xr:uid="{00000000-0005-0000-0000-00001E000000}"/>
    <cellStyle name="xl47" xfId="18" xr:uid="{00000000-0005-0000-0000-00001F000000}"/>
    <cellStyle name="xl48" xfId="19" xr:uid="{00000000-0005-0000-0000-000020000000}"/>
    <cellStyle name="xl49" xfId="20" xr:uid="{00000000-0005-0000-0000-000021000000}"/>
    <cellStyle name="xl50" xfId="21" xr:uid="{00000000-0005-0000-0000-00002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5"/>
  <sheetViews>
    <sheetView showGridLines="0" showZeros="0" tabSelected="1" view="pageBreakPreview" topLeftCell="A37" zoomScaleNormal="100" zoomScaleSheetLayoutView="100" workbookViewId="0">
      <selection activeCell="B25" sqref="B25:B26"/>
    </sheetView>
  </sheetViews>
  <sheetFormatPr defaultRowHeight="15" outlineLevelRow="6" x14ac:dyDescent="0.25"/>
  <cols>
    <col min="1" max="1" width="23.7109375" style="1" customWidth="1"/>
    <col min="2" max="2" width="50.5703125" style="1" customWidth="1"/>
    <col min="3" max="19" width="9.140625" style="1" hidden="1"/>
    <col min="20" max="20" width="15.7109375" style="1" customWidth="1"/>
    <col min="21" max="28" width="9.140625" style="1" hidden="1"/>
    <col min="29" max="29" width="15.7109375" style="1" customWidth="1"/>
    <col min="30" max="30" width="9.140625" style="1" hidden="1"/>
    <col min="31" max="31" width="15.7109375" style="1" customWidth="1"/>
    <col min="32" max="35" width="9.140625" style="1" hidden="1"/>
    <col min="36" max="36" width="9.140625" style="1" customWidth="1"/>
    <col min="37" max="16384" width="9.140625" style="1"/>
  </cols>
  <sheetData>
    <row r="1" spans="1:36" ht="26.2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58</v>
      </c>
      <c r="AD1" s="3"/>
      <c r="AE1" s="3"/>
      <c r="AF1" s="3"/>
      <c r="AG1" s="3"/>
      <c r="AH1" s="3"/>
      <c r="AI1" s="3"/>
      <c r="AJ1" s="4"/>
    </row>
    <row r="2" spans="1:36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70" t="s">
        <v>59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3"/>
      <c r="AG2" s="3"/>
      <c r="AH2" s="3"/>
      <c r="AI2" s="3"/>
      <c r="AJ2" s="4"/>
    </row>
    <row r="3" spans="1:3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70" t="s">
        <v>84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3"/>
      <c r="AG3" s="3"/>
      <c r="AH3" s="3"/>
      <c r="AI3" s="3"/>
      <c r="AJ3" s="4"/>
    </row>
    <row r="4" spans="1:36" ht="57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1" t="s">
        <v>80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3"/>
      <c r="AG4" s="3"/>
      <c r="AH4" s="3"/>
      <c r="AI4" s="3"/>
      <c r="AJ4" s="4"/>
    </row>
    <row r="5" spans="1:36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4"/>
    </row>
    <row r="6" spans="1:36" ht="31.5" customHeight="1" x14ac:dyDescent="0.25">
      <c r="A6" s="64" t="s">
        <v>81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5"/>
      <c r="AI6" s="5"/>
      <c r="AJ6" s="4"/>
    </row>
    <row r="7" spans="1:36" ht="15.75" customHeight="1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"/>
      <c r="AI7" s="6"/>
      <c r="AJ7" s="4"/>
    </row>
    <row r="8" spans="1:36" ht="12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4"/>
    </row>
    <row r="9" spans="1:36" ht="30" customHeight="1" x14ac:dyDescent="0.25">
      <c r="A9" s="42" t="s">
        <v>0</v>
      </c>
      <c r="B9" s="44" t="s">
        <v>1</v>
      </c>
      <c r="C9" s="46" t="s">
        <v>2</v>
      </c>
      <c r="D9" s="48" t="s">
        <v>2</v>
      </c>
      <c r="E9" s="50" t="s">
        <v>2</v>
      </c>
      <c r="F9" s="52" t="s">
        <v>2</v>
      </c>
      <c r="G9" s="54" t="s">
        <v>2</v>
      </c>
      <c r="H9" s="56" t="s">
        <v>2</v>
      </c>
      <c r="I9" s="40" t="s">
        <v>3</v>
      </c>
      <c r="J9" s="41"/>
      <c r="K9" s="41"/>
      <c r="L9" s="40" t="s">
        <v>4</v>
      </c>
      <c r="M9" s="41"/>
      <c r="N9" s="41"/>
      <c r="O9" s="58" t="s">
        <v>2</v>
      </c>
      <c r="P9" s="58" t="s">
        <v>2</v>
      </c>
      <c r="Q9" s="58" t="s">
        <v>2</v>
      </c>
      <c r="R9" s="58" t="s">
        <v>2</v>
      </c>
      <c r="S9" s="58" t="s">
        <v>2</v>
      </c>
      <c r="T9" s="58" t="s">
        <v>82</v>
      </c>
      <c r="U9" s="58" t="s">
        <v>2</v>
      </c>
      <c r="V9" s="58" t="s">
        <v>2</v>
      </c>
      <c r="W9" s="58" t="s">
        <v>2</v>
      </c>
      <c r="X9" s="58" t="s">
        <v>2</v>
      </c>
      <c r="Y9" s="58" t="s">
        <v>2</v>
      </c>
      <c r="Z9" s="58" t="s">
        <v>2</v>
      </c>
      <c r="AA9" s="13" t="s">
        <v>5</v>
      </c>
      <c r="AB9" s="14"/>
      <c r="AC9" s="60" t="s">
        <v>83</v>
      </c>
      <c r="AD9" s="8" t="s">
        <v>2</v>
      </c>
      <c r="AE9" s="62" t="s">
        <v>79</v>
      </c>
      <c r="AF9" s="40" t="s">
        <v>6</v>
      </c>
      <c r="AG9" s="41"/>
      <c r="AH9" s="40" t="s">
        <v>7</v>
      </c>
      <c r="AI9" s="41"/>
      <c r="AJ9" s="4"/>
    </row>
    <row r="10" spans="1:36" ht="21" customHeight="1" x14ac:dyDescent="0.25">
      <c r="A10" s="43"/>
      <c r="B10" s="45"/>
      <c r="C10" s="47"/>
      <c r="D10" s="49"/>
      <c r="E10" s="51"/>
      <c r="F10" s="53"/>
      <c r="G10" s="55"/>
      <c r="H10" s="57"/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7" t="s">
        <v>2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7" t="s">
        <v>2</v>
      </c>
      <c r="AB10" s="7" t="s">
        <v>2</v>
      </c>
      <c r="AC10" s="61"/>
      <c r="AD10" s="7"/>
      <c r="AE10" s="63"/>
      <c r="AF10" s="7" t="s">
        <v>2</v>
      </c>
      <c r="AG10" s="7" t="s">
        <v>2</v>
      </c>
      <c r="AH10" s="7" t="s">
        <v>2</v>
      </c>
      <c r="AI10" s="7" t="s">
        <v>2</v>
      </c>
      <c r="AJ10" s="4"/>
    </row>
    <row r="11" spans="1:36" x14ac:dyDescent="0.25">
      <c r="A11" s="16" t="s">
        <v>8</v>
      </c>
      <c r="B11" s="17" t="s">
        <v>9</v>
      </c>
      <c r="C11" s="16" t="s">
        <v>8</v>
      </c>
      <c r="D11" s="16"/>
      <c r="E11" s="16"/>
      <c r="F11" s="18"/>
      <c r="G11" s="18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9">
        <v>0</v>
      </c>
      <c r="S11" s="19">
        <v>117856</v>
      </c>
      <c r="T11" s="15">
        <v>2568859</v>
      </c>
      <c r="U11" s="15">
        <v>2239495</v>
      </c>
      <c r="V11" s="15">
        <v>2239495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1384875.07</v>
      </c>
      <c r="AC11" s="15">
        <v>402194.06</v>
      </c>
      <c r="AD11" s="20">
        <v>1384875.07</v>
      </c>
      <c r="AE11" s="21">
        <v>0.15659999999999999</v>
      </c>
      <c r="AF11" s="9">
        <v>854619.93</v>
      </c>
      <c r="AG11" s="10">
        <v>0.6183872122956291</v>
      </c>
      <c r="AH11" s="9">
        <v>0</v>
      </c>
      <c r="AI11" s="10"/>
      <c r="AJ11" s="4"/>
    </row>
    <row r="12" spans="1:36" outlineLevel="1" x14ac:dyDescent="0.25">
      <c r="A12" s="22" t="s">
        <v>10</v>
      </c>
      <c r="B12" s="23" t="s">
        <v>11</v>
      </c>
      <c r="C12" s="22" t="s">
        <v>10</v>
      </c>
      <c r="D12" s="22"/>
      <c r="E12" s="22"/>
      <c r="F12" s="24"/>
      <c r="G12" s="24"/>
      <c r="H12" s="24"/>
      <c r="I12" s="22"/>
      <c r="J12" s="22"/>
      <c r="K12" s="22"/>
      <c r="L12" s="22"/>
      <c r="M12" s="22"/>
      <c r="N12" s="22"/>
      <c r="O12" s="22"/>
      <c r="P12" s="22"/>
      <c r="Q12" s="22"/>
      <c r="R12" s="19">
        <v>0</v>
      </c>
      <c r="S12" s="19">
        <v>0</v>
      </c>
      <c r="T12" s="15">
        <v>400120</v>
      </c>
      <c r="U12" s="15">
        <v>134200</v>
      </c>
      <c r="V12" s="15">
        <v>134200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154088.93</v>
      </c>
      <c r="AC12" s="15">
        <v>54249.27</v>
      </c>
      <c r="AD12" s="20">
        <v>154088.93</v>
      </c>
      <c r="AE12" s="21">
        <v>0.1356</v>
      </c>
      <c r="AF12" s="9">
        <v>-19888.93</v>
      </c>
      <c r="AG12" s="10">
        <v>1.1482036512667659</v>
      </c>
      <c r="AH12" s="9">
        <v>0</v>
      </c>
      <c r="AI12" s="10"/>
      <c r="AJ12" s="4"/>
    </row>
    <row r="13" spans="1:36" outlineLevel="2" x14ac:dyDescent="0.25">
      <c r="A13" s="25" t="s">
        <v>60</v>
      </c>
      <c r="B13" s="23" t="s">
        <v>13</v>
      </c>
      <c r="C13" s="22" t="s">
        <v>12</v>
      </c>
      <c r="D13" s="22"/>
      <c r="E13" s="22"/>
      <c r="F13" s="24"/>
      <c r="G13" s="24"/>
      <c r="H13" s="24"/>
      <c r="I13" s="22"/>
      <c r="J13" s="22"/>
      <c r="K13" s="22"/>
      <c r="L13" s="22"/>
      <c r="M13" s="22"/>
      <c r="N13" s="22"/>
      <c r="O13" s="22"/>
      <c r="P13" s="22"/>
      <c r="Q13" s="22"/>
      <c r="R13" s="19">
        <v>0</v>
      </c>
      <c r="S13" s="19">
        <v>0</v>
      </c>
      <c r="T13" s="15">
        <v>400120</v>
      </c>
      <c r="U13" s="15">
        <v>134200</v>
      </c>
      <c r="V13" s="15">
        <v>134200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154088.93</v>
      </c>
      <c r="AC13" s="15">
        <v>54249.27</v>
      </c>
      <c r="AD13" s="20">
        <v>154088.93</v>
      </c>
      <c r="AE13" s="21">
        <v>0.1356</v>
      </c>
      <c r="AF13" s="9">
        <v>-19888.93</v>
      </c>
      <c r="AG13" s="10">
        <v>1.1482036512667659</v>
      </c>
      <c r="AH13" s="9">
        <v>0</v>
      </c>
      <c r="AI13" s="10"/>
      <c r="AJ13" s="4"/>
    </row>
    <row r="14" spans="1:36" ht="76.5" outlineLevel="3" x14ac:dyDescent="0.25">
      <c r="A14" s="25" t="s">
        <v>61</v>
      </c>
      <c r="B14" s="23" t="s">
        <v>92</v>
      </c>
      <c r="C14" s="22" t="s">
        <v>14</v>
      </c>
      <c r="D14" s="22"/>
      <c r="E14" s="22"/>
      <c r="F14" s="24"/>
      <c r="G14" s="24"/>
      <c r="H14" s="24"/>
      <c r="I14" s="22"/>
      <c r="J14" s="22"/>
      <c r="K14" s="22"/>
      <c r="L14" s="22"/>
      <c r="M14" s="22"/>
      <c r="N14" s="22"/>
      <c r="O14" s="22"/>
      <c r="P14" s="22"/>
      <c r="Q14" s="22"/>
      <c r="R14" s="19">
        <v>0</v>
      </c>
      <c r="S14" s="19">
        <v>0</v>
      </c>
      <c r="T14" s="15">
        <v>400120</v>
      </c>
      <c r="U14" s="15">
        <v>134200</v>
      </c>
      <c r="V14" s="15">
        <v>134200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153962.32999999999</v>
      </c>
      <c r="AC14" s="15">
        <v>54249.27</v>
      </c>
      <c r="AD14" s="20">
        <v>153962.32999999999</v>
      </c>
      <c r="AE14" s="21">
        <v>0.1356</v>
      </c>
      <c r="AF14" s="9">
        <v>-19762.330000000002</v>
      </c>
      <c r="AG14" s="10">
        <v>1.1472602831594634</v>
      </c>
      <c r="AH14" s="9">
        <v>0</v>
      </c>
      <c r="AI14" s="10"/>
      <c r="AJ14" s="4"/>
    </row>
    <row r="15" spans="1:36" ht="76.5" outlineLevel="5" x14ac:dyDescent="0.25">
      <c r="A15" s="25" t="s">
        <v>16</v>
      </c>
      <c r="B15" s="23" t="s">
        <v>91</v>
      </c>
      <c r="C15" s="22" t="s">
        <v>15</v>
      </c>
      <c r="D15" s="22"/>
      <c r="E15" s="22"/>
      <c r="F15" s="24"/>
      <c r="G15" s="24"/>
      <c r="H15" s="24"/>
      <c r="I15" s="22"/>
      <c r="J15" s="22"/>
      <c r="K15" s="22"/>
      <c r="L15" s="22"/>
      <c r="M15" s="22"/>
      <c r="N15" s="22"/>
      <c r="O15" s="22"/>
      <c r="P15" s="22"/>
      <c r="Q15" s="22"/>
      <c r="R15" s="19">
        <v>0</v>
      </c>
      <c r="S15" s="19">
        <v>0</v>
      </c>
      <c r="T15" s="15">
        <f t="shared" ref="T15:AD15" si="0">T14</f>
        <v>400120</v>
      </c>
      <c r="U15" s="15">
        <f t="shared" si="0"/>
        <v>134200</v>
      </c>
      <c r="V15" s="15">
        <f t="shared" si="0"/>
        <v>134200</v>
      </c>
      <c r="W15" s="15">
        <f t="shared" si="0"/>
        <v>0</v>
      </c>
      <c r="X15" s="15">
        <f t="shared" si="0"/>
        <v>0</v>
      </c>
      <c r="Y15" s="15">
        <f t="shared" si="0"/>
        <v>0</v>
      </c>
      <c r="Z15" s="15">
        <f t="shared" si="0"/>
        <v>0</v>
      </c>
      <c r="AA15" s="15">
        <f t="shared" si="0"/>
        <v>0</v>
      </c>
      <c r="AB15" s="15">
        <f t="shared" si="0"/>
        <v>153962.32999999999</v>
      </c>
      <c r="AC15" s="15">
        <v>54249.27</v>
      </c>
      <c r="AD15" s="20">
        <f t="shared" si="0"/>
        <v>153962.32999999999</v>
      </c>
      <c r="AE15" s="21">
        <v>0.1356</v>
      </c>
      <c r="AF15" s="9">
        <v>-19762.330000000002</v>
      </c>
      <c r="AG15" s="10">
        <v>1.1472602831594634</v>
      </c>
      <c r="AH15" s="9">
        <v>0</v>
      </c>
      <c r="AI15" s="10"/>
      <c r="AJ15" s="4"/>
    </row>
    <row r="16" spans="1:36" outlineLevel="1" x14ac:dyDescent="0.25">
      <c r="A16" s="25" t="s">
        <v>17</v>
      </c>
      <c r="B16" s="72" t="s">
        <v>62</v>
      </c>
      <c r="C16" s="22" t="s">
        <v>17</v>
      </c>
      <c r="D16" s="22"/>
      <c r="E16" s="22"/>
      <c r="F16" s="24"/>
      <c r="G16" s="24"/>
      <c r="H16" s="24"/>
      <c r="I16" s="22"/>
      <c r="J16" s="22"/>
      <c r="K16" s="22"/>
      <c r="L16" s="22"/>
      <c r="M16" s="22"/>
      <c r="N16" s="22"/>
      <c r="O16" s="22"/>
      <c r="P16" s="22"/>
      <c r="Q16" s="22"/>
      <c r="R16" s="19">
        <v>0</v>
      </c>
      <c r="S16" s="19">
        <v>0</v>
      </c>
      <c r="T16" s="15">
        <v>16400</v>
      </c>
      <c r="U16" s="15">
        <v>6100</v>
      </c>
      <c r="V16" s="15">
        <v>6100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3018.96</v>
      </c>
      <c r="AC16" s="15">
        <v>15319.8</v>
      </c>
      <c r="AD16" s="20">
        <v>3018.96</v>
      </c>
      <c r="AE16" s="21">
        <v>0.93410000000000004</v>
      </c>
      <c r="AF16" s="9">
        <v>3081.04</v>
      </c>
      <c r="AG16" s="10">
        <v>0.49491147540983604</v>
      </c>
      <c r="AH16" s="9">
        <v>0</v>
      </c>
      <c r="AI16" s="10"/>
      <c r="AJ16" s="4"/>
    </row>
    <row r="17" spans="1:36" outlineLevel="2" x14ac:dyDescent="0.25">
      <c r="A17" s="25" t="s">
        <v>63</v>
      </c>
      <c r="B17" s="23" t="s">
        <v>19</v>
      </c>
      <c r="C17" s="22" t="s">
        <v>18</v>
      </c>
      <c r="D17" s="22"/>
      <c r="E17" s="22"/>
      <c r="F17" s="24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2"/>
      <c r="R17" s="19">
        <v>0</v>
      </c>
      <c r="S17" s="19">
        <v>0</v>
      </c>
      <c r="T17" s="15">
        <v>16400</v>
      </c>
      <c r="U17" s="15">
        <v>6100</v>
      </c>
      <c r="V17" s="15">
        <v>6100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3018.96</v>
      </c>
      <c r="AC17" s="15">
        <v>15319.8</v>
      </c>
      <c r="AD17" s="20">
        <v>3018.96</v>
      </c>
      <c r="AE17" s="21">
        <v>0.93410000000000004</v>
      </c>
      <c r="AF17" s="9">
        <v>3081.04</v>
      </c>
      <c r="AG17" s="10">
        <v>0.49491147540983604</v>
      </c>
      <c r="AH17" s="9">
        <v>0</v>
      </c>
      <c r="AI17" s="10"/>
      <c r="AJ17" s="4"/>
    </row>
    <row r="18" spans="1:36" outlineLevel="6" x14ac:dyDescent="0.25">
      <c r="A18" s="25" t="s">
        <v>20</v>
      </c>
      <c r="B18" s="74" t="s">
        <v>19</v>
      </c>
      <c r="C18" s="22" t="s">
        <v>20</v>
      </c>
      <c r="D18" s="22"/>
      <c r="E18" s="22"/>
      <c r="F18" s="24"/>
      <c r="G18" s="24"/>
      <c r="H18" s="24"/>
      <c r="I18" s="22"/>
      <c r="J18" s="22"/>
      <c r="K18" s="22"/>
      <c r="L18" s="22"/>
      <c r="M18" s="22"/>
      <c r="N18" s="22"/>
      <c r="O18" s="22"/>
      <c r="P18" s="22"/>
      <c r="Q18" s="22"/>
      <c r="R18" s="19">
        <v>0</v>
      </c>
      <c r="S18" s="19">
        <v>0</v>
      </c>
      <c r="T18" s="15">
        <v>16400</v>
      </c>
      <c r="U18" s="15">
        <v>6100</v>
      </c>
      <c r="V18" s="15">
        <v>6100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3018.96</v>
      </c>
      <c r="AC18" s="15">
        <v>15319.8</v>
      </c>
      <c r="AD18" s="20">
        <v>3018.96</v>
      </c>
      <c r="AE18" s="21">
        <v>0.93410000000000004</v>
      </c>
      <c r="AF18" s="9">
        <v>6100</v>
      </c>
      <c r="AG18" s="10">
        <v>0</v>
      </c>
      <c r="AH18" s="9">
        <v>0</v>
      </c>
      <c r="AI18" s="10"/>
      <c r="AJ18" s="4"/>
    </row>
    <row r="19" spans="1:36" outlineLevel="1" x14ac:dyDescent="0.25">
      <c r="A19" s="25" t="s">
        <v>21</v>
      </c>
      <c r="B19" s="72" t="s">
        <v>22</v>
      </c>
      <c r="C19" s="22" t="s">
        <v>21</v>
      </c>
      <c r="D19" s="22"/>
      <c r="E19" s="22"/>
      <c r="F19" s="24"/>
      <c r="G19" s="24"/>
      <c r="H19" s="24"/>
      <c r="I19" s="22"/>
      <c r="J19" s="22"/>
      <c r="K19" s="22"/>
      <c r="L19" s="22"/>
      <c r="M19" s="22"/>
      <c r="N19" s="22"/>
      <c r="O19" s="22"/>
      <c r="P19" s="22"/>
      <c r="Q19" s="22"/>
      <c r="R19" s="19">
        <v>0</v>
      </c>
      <c r="S19" s="19">
        <v>100000</v>
      </c>
      <c r="T19" s="15">
        <v>2128000</v>
      </c>
      <c r="U19" s="15">
        <v>1907000</v>
      </c>
      <c r="V19" s="15">
        <v>1907000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1051628.6599999999</v>
      </c>
      <c r="AC19" s="15">
        <v>326024.99</v>
      </c>
      <c r="AD19" s="20">
        <v>1051628.6599999999</v>
      </c>
      <c r="AE19" s="21">
        <v>0.1532</v>
      </c>
      <c r="AF19" s="9">
        <v>855371.34</v>
      </c>
      <c r="AG19" s="10">
        <v>0.55145708442579966</v>
      </c>
      <c r="AH19" s="9">
        <v>0</v>
      </c>
      <c r="AI19" s="10"/>
      <c r="AJ19" s="4"/>
    </row>
    <row r="20" spans="1:36" outlineLevel="2" x14ac:dyDescent="0.25">
      <c r="A20" s="25" t="s">
        <v>64</v>
      </c>
      <c r="B20" s="23" t="s">
        <v>24</v>
      </c>
      <c r="C20" s="22" t="s">
        <v>23</v>
      </c>
      <c r="D20" s="22"/>
      <c r="E20" s="22"/>
      <c r="F20" s="24"/>
      <c r="G20" s="24"/>
      <c r="H20" s="24"/>
      <c r="I20" s="22"/>
      <c r="J20" s="22"/>
      <c r="K20" s="22"/>
      <c r="L20" s="22"/>
      <c r="M20" s="22"/>
      <c r="N20" s="22"/>
      <c r="O20" s="22"/>
      <c r="P20" s="22"/>
      <c r="Q20" s="22"/>
      <c r="R20" s="19">
        <v>0</v>
      </c>
      <c r="S20" s="19">
        <v>100000</v>
      </c>
      <c r="T20" s="15">
        <v>164000</v>
      </c>
      <c r="U20" s="15">
        <v>197000</v>
      </c>
      <c r="V20" s="15">
        <v>197000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4261.1899999999996</v>
      </c>
      <c r="AC20" s="15">
        <v>5937.2</v>
      </c>
      <c r="AD20" s="20">
        <v>4261.1899999999996</v>
      </c>
      <c r="AE20" s="21">
        <v>3.6200000000000003E-2</v>
      </c>
      <c r="AF20" s="9">
        <v>192738.81</v>
      </c>
      <c r="AG20" s="10">
        <v>2.1630406091370558E-2</v>
      </c>
      <c r="AH20" s="9">
        <v>0</v>
      </c>
      <c r="AI20" s="10"/>
      <c r="AJ20" s="4"/>
    </row>
    <row r="21" spans="1:36" ht="38.25" outlineLevel="5" x14ac:dyDescent="0.25">
      <c r="A21" s="25" t="s">
        <v>26</v>
      </c>
      <c r="B21" s="23" t="s">
        <v>100</v>
      </c>
      <c r="C21" s="22" t="s">
        <v>25</v>
      </c>
      <c r="D21" s="22"/>
      <c r="E21" s="22"/>
      <c r="F21" s="24"/>
      <c r="G21" s="24"/>
      <c r="H21" s="24"/>
      <c r="I21" s="22"/>
      <c r="J21" s="22"/>
      <c r="K21" s="22"/>
      <c r="L21" s="22"/>
      <c r="M21" s="22"/>
      <c r="N21" s="22"/>
      <c r="O21" s="22"/>
      <c r="P21" s="22"/>
      <c r="Q21" s="22"/>
      <c r="R21" s="19">
        <v>0</v>
      </c>
      <c r="S21" s="19">
        <v>100000</v>
      </c>
      <c r="T21" s="15">
        <v>164000</v>
      </c>
      <c r="U21" s="15">
        <v>197000</v>
      </c>
      <c r="V21" s="15">
        <v>197000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4261.1899999999996</v>
      </c>
      <c r="AC21" s="15">
        <v>5937.2</v>
      </c>
      <c r="AD21" s="20">
        <v>4261.1899999999996</v>
      </c>
      <c r="AE21" s="21">
        <v>3.6200000000000003E-2</v>
      </c>
      <c r="AF21" s="9">
        <v>192738.81</v>
      </c>
      <c r="AG21" s="10">
        <v>2.1630406091370558E-2</v>
      </c>
      <c r="AH21" s="9">
        <v>0</v>
      </c>
      <c r="AI21" s="10"/>
      <c r="AJ21" s="4"/>
    </row>
    <row r="22" spans="1:36" outlineLevel="2" x14ac:dyDescent="0.25">
      <c r="A22" s="25" t="s">
        <v>65</v>
      </c>
      <c r="B22" s="72" t="s">
        <v>28</v>
      </c>
      <c r="C22" s="22" t="s">
        <v>27</v>
      </c>
      <c r="D22" s="22"/>
      <c r="E22" s="22"/>
      <c r="F22" s="24"/>
      <c r="G22" s="24"/>
      <c r="H22" s="24"/>
      <c r="I22" s="22"/>
      <c r="J22" s="22"/>
      <c r="K22" s="22"/>
      <c r="L22" s="22"/>
      <c r="M22" s="22"/>
      <c r="N22" s="22"/>
      <c r="O22" s="22"/>
      <c r="P22" s="22"/>
      <c r="Q22" s="22"/>
      <c r="R22" s="19">
        <v>0</v>
      </c>
      <c r="S22" s="19">
        <v>0</v>
      </c>
      <c r="T22" s="15">
        <v>1964000</v>
      </c>
      <c r="U22" s="15">
        <v>1710000</v>
      </c>
      <c r="V22" s="15">
        <v>1710000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1047367.47</v>
      </c>
      <c r="AC22" s="15">
        <v>320087.78999999998</v>
      </c>
      <c r="AD22" s="20">
        <v>1047367.47</v>
      </c>
      <c r="AE22" s="21">
        <v>0.16300000000000001</v>
      </c>
      <c r="AF22" s="9">
        <v>662632.53</v>
      </c>
      <c r="AG22" s="10">
        <v>0.61249559649122809</v>
      </c>
      <c r="AH22" s="9">
        <v>0</v>
      </c>
      <c r="AI22" s="10"/>
      <c r="AJ22" s="4"/>
    </row>
    <row r="23" spans="1:36" outlineLevel="3" x14ac:dyDescent="0.25">
      <c r="A23" s="25" t="s">
        <v>66</v>
      </c>
      <c r="B23" s="23" t="s">
        <v>30</v>
      </c>
      <c r="C23" s="22" t="s">
        <v>29</v>
      </c>
      <c r="D23" s="22"/>
      <c r="E23" s="22"/>
      <c r="F23" s="24"/>
      <c r="G23" s="24"/>
      <c r="H23" s="24"/>
      <c r="I23" s="22"/>
      <c r="J23" s="22"/>
      <c r="K23" s="22"/>
      <c r="L23" s="22"/>
      <c r="M23" s="22"/>
      <c r="N23" s="22"/>
      <c r="O23" s="22"/>
      <c r="P23" s="22"/>
      <c r="Q23" s="22"/>
      <c r="R23" s="19">
        <v>0</v>
      </c>
      <c r="S23" s="19">
        <v>0</v>
      </c>
      <c r="T23" s="15">
        <v>1222000</v>
      </c>
      <c r="U23" s="15">
        <v>990000</v>
      </c>
      <c r="V23" s="15">
        <v>990000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973223.79</v>
      </c>
      <c r="AC23" s="15">
        <v>307131.26</v>
      </c>
      <c r="AD23" s="20">
        <v>973223.79</v>
      </c>
      <c r="AE23" s="21">
        <v>0.25130000000000002</v>
      </c>
      <c r="AF23" s="9">
        <v>16776.21</v>
      </c>
      <c r="AG23" s="10">
        <v>0.98305433333333336</v>
      </c>
      <c r="AH23" s="9">
        <v>0</v>
      </c>
      <c r="AI23" s="10"/>
      <c r="AJ23" s="4"/>
    </row>
    <row r="24" spans="1:36" ht="38.25" outlineLevel="5" x14ac:dyDescent="0.25">
      <c r="A24" s="25" t="s">
        <v>32</v>
      </c>
      <c r="B24" s="23" t="s">
        <v>90</v>
      </c>
      <c r="C24" s="22" t="s">
        <v>31</v>
      </c>
      <c r="D24" s="22"/>
      <c r="E24" s="22"/>
      <c r="F24" s="24"/>
      <c r="G24" s="24"/>
      <c r="H24" s="24"/>
      <c r="I24" s="22"/>
      <c r="J24" s="22"/>
      <c r="K24" s="22"/>
      <c r="L24" s="22"/>
      <c r="M24" s="22"/>
      <c r="N24" s="22"/>
      <c r="O24" s="22"/>
      <c r="P24" s="22"/>
      <c r="Q24" s="22"/>
      <c r="R24" s="19">
        <v>0</v>
      </c>
      <c r="S24" s="19">
        <v>0</v>
      </c>
      <c r="T24" s="15">
        <v>1222000</v>
      </c>
      <c r="U24" s="15">
        <v>990000</v>
      </c>
      <c r="V24" s="15">
        <v>990000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973223.79</v>
      </c>
      <c r="AC24" s="15">
        <v>307131.26</v>
      </c>
      <c r="AD24" s="20">
        <v>973223.79</v>
      </c>
      <c r="AE24" s="21">
        <v>0.25130000000000002</v>
      </c>
      <c r="AF24" s="9">
        <v>16776.21</v>
      </c>
      <c r="AG24" s="10">
        <v>0.98305433333333336</v>
      </c>
      <c r="AH24" s="9">
        <v>0</v>
      </c>
      <c r="AI24" s="10"/>
      <c r="AJ24" s="4"/>
    </row>
    <row r="25" spans="1:36" outlineLevel="3" x14ac:dyDescent="0.25">
      <c r="A25" s="25" t="s">
        <v>67</v>
      </c>
      <c r="B25" s="23" t="s">
        <v>34</v>
      </c>
      <c r="C25" s="22" t="s">
        <v>33</v>
      </c>
      <c r="D25" s="22"/>
      <c r="E25" s="22"/>
      <c r="F25" s="24"/>
      <c r="G25" s="24"/>
      <c r="H25" s="24"/>
      <c r="I25" s="22"/>
      <c r="J25" s="22"/>
      <c r="K25" s="22"/>
      <c r="L25" s="22"/>
      <c r="M25" s="22"/>
      <c r="N25" s="22"/>
      <c r="O25" s="22"/>
      <c r="P25" s="22"/>
      <c r="Q25" s="22"/>
      <c r="R25" s="19">
        <v>0</v>
      </c>
      <c r="S25" s="19">
        <v>0</v>
      </c>
      <c r="T25" s="15">
        <v>742000</v>
      </c>
      <c r="U25" s="15">
        <v>720000</v>
      </c>
      <c r="V25" s="15">
        <v>720000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74143.679999999993</v>
      </c>
      <c r="AC25" s="15">
        <v>12956.53</v>
      </c>
      <c r="AD25" s="20">
        <v>74143.679999999993</v>
      </c>
      <c r="AE25" s="21">
        <v>1.7500000000000002E-2</v>
      </c>
      <c r="AF25" s="9">
        <v>645856.31999999995</v>
      </c>
      <c r="AG25" s="10">
        <v>0.10297733333333334</v>
      </c>
      <c r="AH25" s="9">
        <v>0</v>
      </c>
      <c r="AI25" s="10"/>
      <c r="AJ25" s="4"/>
    </row>
    <row r="26" spans="1:36" ht="38.25" outlineLevel="5" x14ac:dyDescent="0.25">
      <c r="A26" s="25" t="s">
        <v>36</v>
      </c>
      <c r="B26" s="23" t="s">
        <v>93</v>
      </c>
      <c r="C26" s="22" t="s">
        <v>35</v>
      </c>
      <c r="D26" s="22"/>
      <c r="E26" s="22"/>
      <c r="F26" s="24"/>
      <c r="G26" s="24"/>
      <c r="H26" s="24"/>
      <c r="I26" s="22"/>
      <c r="J26" s="22"/>
      <c r="K26" s="22"/>
      <c r="L26" s="22"/>
      <c r="M26" s="22"/>
      <c r="N26" s="22"/>
      <c r="O26" s="22"/>
      <c r="P26" s="22"/>
      <c r="Q26" s="22"/>
      <c r="R26" s="19">
        <v>0</v>
      </c>
      <c r="S26" s="19">
        <v>0</v>
      </c>
      <c r="T26" s="15">
        <v>742000</v>
      </c>
      <c r="U26" s="15">
        <v>720000</v>
      </c>
      <c r="V26" s="15">
        <v>720000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74143.679999999993</v>
      </c>
      <c r="AC26" s="15">
        <v>12956.53</v>
      </c>
      <c r="AD26" s="20">
        <v>74143.679999999993</v>
      </c>
      <c r="AE26" s="21">
        <v>1.7500000000000002E-2</v>
      </c>
      <c r="AF26" s="9">
        <v>645856.31999999995</v>
      </c>
      <c r="AG26" s="10">
        <v>0.10297733333333334</v>
      </c>
      <c r="AH26" s="9">
        <v>0</v>
      </c>
      <c r="AI26" s="10"/>
      <c r="AJ26" s="4"/>
    </row>
    <row r="27" spans="1:36" ht="38.25" outlineLevel="1" x14ac:dyDescent="0.25">
      <c r="A27" s="25" t="s">
        <v>37</v>
      </c>
      <c r="B27" s="23" t="s">
        <v>38</v>
      </c>
      <c r="C27" s="22" t="s">
        <v>37</v>
      </c>
      <c r="D27" s="22"/>
      <c r="E27" s="22"/>
      <c r="F27" s="24"/>
      <c r="G27" s="24"/>
      <c r="H27" s="24"/>
      <c r="I27" s="22"/>
      <c r="J27" s="22"/>
      <c r="K27" s="22"/>
      <c r="L27" s="22"/>
      <c r="M27" s="22"/>
      <c r="N27" s="22"/>
      <c r="O27" s="22"/>
      <c r="P27" s="22"/>
      <c r="Q27" s="22"/>
      <c r="R27" s="19">
        <v>0</v>
      </c>
      <c r="S27" s="19">
        <v>0</v>
      </c>
      <c r="T27" s="15">
        <v>24339</v>
      </c>
      <c r="U27" s="15">
        <v>24339</v>
      </c>
      <c r="V27" s="15">
        <v>24339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8282.52</v>
      </c>
      <c r="AC27" s="15">
        <v>6600</v>
      </c>
      <c r="AD27" s="20">
        <v>8282.52</v>
      </c>
      <c r="AE27" s="28" t="s">
        <v>86</v>
      </c>
      <c r="AF27" s="9">
        <v>16056.48</v>
      </c>
      <c r="AG27" s="10">
        <v>0.34029828670035744</v>
      </c>
      <c r="AH27" s="9">
        <v>0</v>
      </c>
      <c r="AI27" s="10"/>
      <c r="AJ27" s="4"/>
    </row>
    <row r="28" spans="1:36" ht="89.25" outlineLevel="2" x14ac:dyDescent="0.25">
      <c r="A28" s="25" t="s">
        <v>68</v>
      </c>
      <c r="B28" s="23" t="s">
        <v>87</v>
      </c>
      <c r="C28" s="22" t="s">
        <v>39</v>
      </c>
      <c r="D28" s="22"/>
      <c r="E28" s="22"/>
      <c r="F28" s="24"/>
      <c r="G28" s="24"/>
      <c r="H28" s="24"/>
      <c r="I28" s="22"/>
      <c r="J28" s="22"/>
      <c r="K28" s="22"/>
      <c r="L28" s="22"/>
      <c r="M28" s="22"/>
      <c r="N28" s="22"/>
      <c r="O28" s="22"/>
      <c r="P28" s="22"/>
      <c r="Q28" s="22"/>
      <c r="R28" s="19">
        <v>0</v>
      </c>
      <c r="S28" s="19">
        <v>0</v>
      </c>
      <c r="T28" s="15">
        <v>24339</v>
      </c>
      <c r="U28" s="15">
        <v>24339</v>
      </c>
      <c r="V28" s="15">
        <v>24339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8282.52</v>
      </c>
      <c r="AC28" s="34">
        <v>6600</v>
      </c>
      <c r="AD28" s="35">
        <v>8282.52</v>
      </c>
      <c r="AE28" s="28" t="s">
        <v>86</v>
      </c>
      <c r="AF28" s="9">
        <v>16056.48</v>
      </c>
      <c r="AG28" s="10">
        <v>0.34029828670035744</v>
      </c>
      <c r="AH28" s="9">
        <v>0</v>
      </c>
      <c r="AI28" s="10"/>
      <c r="AJ28" s="4"/>
    </row>
    <row r="29" spans="1:36" ht="63.75" outlineLevel="3" x14ac:dyDescent="0.25">
      <c r="A29" s="25" t="s">
        <v>69</v>
      </c>
      <c r="B29" s="23" t="s">
        <v>88</v>
      </c>
      <c r="C29" s="22" t="s">
        <v>40</v>
      </c>
      <c r="D29" s="22"/>
      <c r="E29" s="22"/>
      <c r="F29" s="24"/>
      <c r="G29" s="24"/>
      <c r="H29" s="24"/>
      <c r="I29" s="22"/>
      <c r="J29" s="22"/>
      <c r="K29" s="22"/>
      <c r="L29" s="22"/>
      <c r="M29" s="22"/>
      <c r="N29" s="22"/>
      <c r="O29" s="22"/>
      <c r="P29" s="22"/>
      <c r="Q29" s="22"/>
      <c r="R29" s="19">
        <v>0</v>
      </c>
      <c r="S29" s="19">
        <v>0</v>
      </c>
      <c r="T29" s="15">
        <v>24339</v>
      </c>
      <c r="U29" s="15">
        <v>24339</v>
      </c>
      <c r="V29" s="15">
        <v>24339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8282.52</v>
      </c>
      <c r="AC29" s="34">
        <v>6600</v>
      </c>
      <c r="AD29" s="35">
        <v>8282.52</v>
      </c>
      <c r="AE29" s="28" t="s">
        <v>86</v>
      </c>
      <c r="AF29" s="9">
        <v>16056.48</v>
      </c>
      <c r="AG29" s="10">
        <v>0.34029828670035744</v>
      </c>
      <c r="AH29" s="9">
        <v>0</v>
      </c>
      <c r="AI29" s="10"/>
      <c r="AJ29" s="4"/>
    </row>
    <row r="30" spans="1:36" ht="63.75" outlineLevel="5" x14ac:dyDescent="0.25">
      <c r="A30" s="25" t="s">
        <v>42</v>
      </c>
      <c r="B30" s="23" t="s">
        <v>89</v>
      </c>
      <c r="C30" s="22" t="s">
        <v>41</v>
      </c>
      <c r="D30" s="22"/>
      <c r="E30" s="22"/>
      <c r="F30" s="24"/>
      <c r="G30" s="24"/>
      <c r="H30" s="24"/>
      <c r="I30" s="22"/>
      <c r="J30" s="22"/>
      <c r="K30" s="22"/>
      <c r="L30" s="22"/>
      <c r="M30" s="22"/>
      <c r="N30" s="22"/>
      <c r="O30" s="22"/>
      <c r="P30" s="22"/>
      <c r="Q30" s="22"/>
      <c r="R30" s="19">
        <v>0</v>
      </c>
      <c r="S30" s="19">
        <v>0</v>
      </c>
      <c r="T30" s="15">
        <v>24339</v>
      </c>
      <c r="U30" s="15">
        <v>24339</v>
      </c>
      <c r="V30" s="15">
        <v>24339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8282.52</v>
      </c>
      <c r="AC30" s="15">
        <v>6600</v>
      </c>
      <c r="AD30" s="20">
        <f t="shared" ref="AD30" si="1">AD29</f>
        <v>8282.52</v>
      </c>
      <c r="AE30" s="28" t="s">
        <v>86</v>
      </c>
      <c r="AF30" s="9">
        <v>16056.48</v>
      </c>
      <c r="AG30" s="10">
        <v>0.34029828670035744</v>
      </c>
      <c r="AH30" s="9">
        <v>0</v>
      </c>
      <c r="AI30" s="10"/>
      <c r="AJ30" s="4"/>
    </row>
    <row r="31" spans="1:36" x14ac:dyDescent="0.25">
      <c r="A31" s="26" t="s">
        <v>43</v>
      </c>
      <c r="B31" s="73" t="s">
        <v>44</v>
      </c>
      <c r="C31" s="16" t="s">
        <v>43</v>
      </c>
      <c r="D31" s="16"/>
      <c r="E31" s="16"/>
      <c r="F31" s="18"/>
      <c r="G31" s="18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9">
        <v>0</v>
      </c>
      <c r="S31" s="19">
        <v>1053771.93</v>
      </c>
      <c r="T31" s="15">
        <v>3139500.44</v>
      </c>
      <c r="U31" s="15">
        <f t="shared" ref="U31:AD31" si="2">U32</f>
        <v>0.40329999999999999</v>
      </c>
      <c r="V31" s="15">
        <f t="shared" si="2"/>
        <v>0.40329999999999999</v>
      </c>
      <c r="W31" s="15">
        <f t="shared" si="2"/>
        <v>0.40329999999999999</v>
      </c>
      <c r="X31" s="15">
        <f t="shared" si="2"/>
        <v>0.40329999999999999</v>
      </c>
      <c r="Y31" s="15">
        <f t="shared" si="2"/>
        <v>0.40329999999999999</v>
      </c>
      <c r="Z31" s="15">
        <f t="shared" si="2"/>
        <v>0.40329999999999999</v>
      </c>
      <c r="AA31" s="15">
        <f t="shared" si="2"/>
        <v>0.40329999999999999</v>
      </c>
      <c r="AB31" s="15">
        <f t="shared" si="2"/>
        <v>0.40329999999999999</v>
      </c>
      <c r="AC31" s="15">
        <v>727153.03</v>
      </c>
      <c r="AD31" s="20">
        <f t="shared" si="2"/>
        <v>0.40329999999999999</v>
      </c>
      <c r="AE31" s="21">
        <v>0.2316</v>
      </c>
      <c r="AF31" s="9">
        <v>1780445.48</v>
      </c>
      <c r="AG31" s="10">
        <v>0.42482743640536047</v>
      </c>
      <c r="AH31" s="9">
        <v>0</v>
      </c>
      <c r="AI31" s="10"/>
      <c r="AJ31" s="4"/>
    </row>
    <row r="32" spans="1:36" ht="38.25" outlineLevel="1" x14ac:dyDescent="0.25">
      <c r="A32" s="25" t="s">
        <v>45</v>
      </c>
      <c r="B32" s="23" t="s">
        <v>46</v>
      </c>
      <c r="C32" s="22" t="s">
        <v>45</v>
      </c>
      <c r="D32" s="22"/>
      <c r="E32" s="22"/>
      <c r="F32" s="24"/>
      <c r="G32" s="24"/>
      <c r="H32" s="24"/>
      <c r="I32" s="22"/>
      <c r="J32" s="22"/>
      <c r="K32" s="22"/>
      <c r="L32" s="22"/>
      <c r="M32" s="22"/>
      <c r="N32" s="22"/>
      <c r="O32" s="22"/>
      <c r="P32" s="22"/>
      <c r="Q32" s="22"/>
      <c r="R32" s="19">
        <v>0</v>
      </c>
      <c r="S32" s="19">
        <v>1053771.93</v>
      </c>
      <c r="T32" s="15">
        <v>3139500.44</v>
      </c>
      <c r="U32" s="15">
        <v>0.40329999999999999</v>
      </c>
      <c r="V32" s="15">
        <v>0.40329999999999999</v>
      </c>
      <c r="W32" s="15">
        <v>0.40329999999999999</v>
      </c>
      <c r="X32" s="15">
        <v>0.40329999999999999</v>
      </c>
      <c r="Y32" s="15">
        <v>0.40329999999999999</v>
      </c>
      <c r="Z32" s="15">
        <v>0.40329999999999999</v>
      </c>
      <c r="AA32" s="15">
        <v>0.40329999999999999</v>
      </c>
      <c r="AB32" s="15">
        <v>0.40329999999999999</v>
      </c>
      <c r="AC32" s="15">
        <v>727153.03</v>
      </c>
      <c r="AD32" s="20">
        <v>0.40329999999999999</v>
      </c>
      <c r="AE32" s="21">
        <v>0.2316</v>
      </c>
      <c r="AF32" s="9">
        <v>1780445.48</v>
      </c>
      <c r="AG32" s="10">
        <v>0.42482743640536047</v>
      </c>
      <c r="AH32" s="9">
        <v>0</v>
      </c>
      <c r="AI32" s="10"/>
      <c r="AJ32" s="4"/>
    </row>
    <row r="33" spans="1:36" ht="25.5" outlineLevel="1" x14ac:dyDescent="0.25">
      <c r="A33" s="25" t="s">
        <v>70</v>
      </c>
      <c r="B33" s="23" t="s">
        <v>71</v>
      </c>
      <c r="C33" s="22"/>
      <c r="D33" s="22"/>
      <c r="E33" s="22"/>
      <c r="F33" s="24"/>
      <c r="G33" s="24"/>
      <c r="H33" s="24"/>
      <c r="I33" s="22"/>
      <c r="J33" s="22"/>
      <c r="K33" s="22"/>
      <c r="L33" s="22"/>
      <c r="M33" s="22"/>
      <c r="N33" s="22"/>
      <c r="O33" s="22"/>
      <c r="P33" s="22"/>
      <c r="Q33" s="22"/>
      <c r="R33" s="19"/>
      <c r="S33" s="19"/>
      <c r="T33" s="15">
        <v>177000</v>
      </c>
      <c r="U33" s="15">
        <v>231000</v>
      </c>
      <c r="V33" s="15">
        <v>231000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115500</v>
      </c>
      <c r="AC33" s="15">
        <v>44250</v>
      </c>
      <c r="AD33" s="20">
        <v>115500</v>
      </c>
      <c r="AE33" s="21">
        <v>0.25</v>
      </c>
      <c r="AF33" s="9"/>
      <c r="AG33" s="10"/>
      <c r="AH33" s="9"/>
      <c r="AI33" s="10"/>
      <c r="AJ33" s="4"/>
    </row>
    <row r="34" spans="1:36" outlineLevel="4" x14ac:dyDescent="0.25">
      <c r="A34" s="25" t="s">
        <v>72</v>
      </c>
      <c r="B34" s="23" t="s">
        <v>94</v>
      </c>
      <c r="C34" s="22" t="s">
        <v>47</v>
      </c>
      <c r="D34" s="22"/>
      <c r="E34" s="22"/>
      <c r="F34" s="24"/>
      <c r="G34" s="24"/>
      <c r="H34" s="24"/>
      <c r="I34" s="22"/>
      <c r="J34" s="22"/>
      <c r="K34" s="22"/>
      <c r="L34" s="22"/>
      <c r="M34" s="22"/>
      <c r="N34" s="22"/>
      <c r="O34" s="22"/>
      <c r="P34" s="22"/>
      <c r="Q34" s="22"/>
      <c r="R34" s="19">
        <v>0</v>
      </c>
      <c r="S34" s="19">
        <v>0</v>
      </c>
      <c r="T34" s="15">
        <f t="shared" ref="T34:AD35" si="3">T33</f>
        <v>177000</v>
      </c>
      <c r="U34" s="15">
        <f t="shared" si="3"/>
        <v>231000</v>
      </c>
      <c r="V34" s="15">
        <f t="shared" si="3"/>
        <v>231000</v>
      </c>
      <c r="W34" s="15">
        <f t="shared" si="3"/>
        <v>0</v>
      </c>
      <c r="X34" s="15">
        <f t="shared" si="3"/>
        <v>0</v>
      </c>
      <c r="Y34" s="15">
        <f t="shared" si="3"/>
        <v>0</v>
      </c>
      <c r="Z34" s="15">
        <f t="shared" si="3"/>
        <v>0</v>
      </c>
      <c r="AA34" s="15">
        <f t="shared" si="3"/>
        <v>0</v>
      </c>
      <c r="AB34" s="15">
        <f t="shared" si="3"/>
        <v>115500</v>
      </c>
      <c r="AC34" s="15">
        <v>44250</v>
      </c>
      <c r="AD34" s="20">
        <f t="shared" si="3"/>
        <v>115500</v>
      </c>
      <c r="AE34" s="21">
        <v>0.25</v>
      </c>
      <c r="AF34" s="9">
        <v>115500</v>
      </c>
      <c r="AG34" s="10">
        <v>0.5</v>
      </c>
      <c r="AH34" s="9">
        <v>0</v>
      </c>
      <c r="AI34" s="10"/>
      <c r="AJ34" s="4"/>
    </row>
    <row r="35" spans="1:36" ht="25.5" outlineLevel="5" x14ac:dyDescent="0.25">
      <c r="A35" s="25" t="s">
        <v>49</v>
      </c>
      <c r="B35" s="23" t="s">
        <v>95</v>
      </c>
      <c r="C35" s="22" t="s">
        <v>48</v>
      </c>
      <c r="D35" s="22"/>
      <c r="E35" s="22"/>
      <c r="F35" s="24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19">
        <v>0</v>
      </c>
      <c r="S35" s="19">
        <v>0</v>
      </c>
      <c r="T35" s="15">
        <f t="shared" si="3"/>
        <v>177000</v>
      </c>
      <c r="U35" s="15">
        <f t="shared" si="3"/>
        <v>231000</v>
      </c>
      <c r="V35" s="15">
        <f t="shared" si="3"/>
        <v>231000</v>
      </c>
      <c r="W35" s="15">
        <f t="shared" si="3"/>
        <v>0</v>
      </c>
      <c r="X35" s="15">
        <f t="shared" si="3"/>
        <v>0</v>
      </c>
      <c r="Y35" s="15">
        <f t="shared" si="3"/>
        <v>0</v>
      </c>
      <c r="Z35" s="15">
        <f t="shared" si="3"/>
        <v>0</v>
      </c>
      <c r="AA35" s="15">
        <f t="shared" si="3"/>
        <v>0</v>
      </c>
      <c r="AB35" s="15">
        <f t="shared" si="3"/>
        <v>115500</v>
      </c>
      <c r="AC35" s="15">
        <v>44250</v>
      </c>
      <c r="AD35" s="20">
        <f t="shared" si="3"/>
        <v>115500</v>
      </c>
      <c r="AE35" s="21">
        <v>0.25</v>
      </c>
      <c r="AF35" s="9">
        <v>115500</v>
      </c>
      <c r="AG35" s="10">
        <v>0.5</v>
      </c>
      <c r="AH35" s="9">
        <v>0</v>
      </c>
      <c r="AI35" s="10"/>
      <c r="AJ35" s="4"/>
    </row>
    <row r="36" spans="1:36" ht="25.5" outlineLevel="2" x14ac:dyDescent="0.25">
      <c r="A36" s="25" t="s">
        <v>73</v>
      </c>
      <c r="B36" s="23" t="s">
        <v>74</v>
      </c>
      <c r="C36" s="22" t="s">
        <v>50</v>
      </c>
      <c r="D36" s="22"/>
      <c r="E36" s="22"/>
      <c r="F36" s="24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19">
        <v>0</v>
      </c>
      <c r="S36" s="19">
        <v>0</v>
      </c>
      <c r="T36" s="15">
        <v>88836</v>
      </c>
      <c r="U36" s="15">
        <v>79305</v>
      </c>
      <c r="V36" s="15">
        <v>79305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39652.5</v>
      </c>
      <c r="AC36" s="15">
        <v>22903.03</v>
      </c>
      <c r="AD36" s="20">
        <v>39652.5</v>
      </c>
      <c r="AE36" s="21">
        <v>0.25779999999999997</v>
      </c>
      <c r="AF36" s="9">
        <v>39652.5</v>
      </c>
      <c r="AG36" s="10">
        <v>0.5</v>
      </c>
      <c r="AH36" s="9">
        <v>0</v>
      </c>
      <c r="AI36" s="10"/>
      <c r="AJ36" s="4"/>
    </row>
    <row r="37" spans="1:36" ht="38.25" outlineLevel="4" x14ac:dyDescent="0.25">
      <c r="A37" s="25" t="s">
        <v>75</v>
      </c>
      <c r="B37" s="23" t="s">
        <v>96</v>
      </c>
      <c r="C37" s="22" t="s">
        <v>51</v>
      </c>
      <c r="D37" s="22"/>
      <c r="E37" s="22"/>
      <c r="F37" s="24"/>
      <c r="G37" s="24"/>
      <c r="H37" s="24"/>
      <c r="I37" s="22"/>
      <c r="J37" s="22"/>
      <c r="K37" s="22"/>
      <c r="L37" s="22"/>
      <c r="M37" s="22"/>
      <c r="N37" s="22"/>
      <c r="O37" s="22"/>
      <c r="P37" s="22"/>
      <c r="Q37" s="22"/>
      <c r="R37" s="19">
        <v>0</v>
      </c>
      <c r="S37" s="19">
        <v>0</v>
      </c>
      <c r="T37" s="15">
        <v>88836</v>
      </c>
      <c r="U37" s="15">
        <v>79305</v>
      </c>
      <c r="V37" s="15">
        <v>79305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39652.5</v>
      </c>
      <c r="AC37" s="15">
        <v>22903.03</v>
      </c>
      <c r="AD37" s="20">
        <v>39652.5</v>
      </c>
      <c r="AE37" s="21">
        <v>0.25779999999999997</v>
      </c>
      <c r="AF37" s="9">
        <v>39652.5</v>
      </c>
      <c r="AG37" s="10">
        <v>0.5</v>
      </c>
      <c r="AH37" s="9">
        <v>0</v>
      </c>
      <c r="AI37" s="10"/>
      <c r="AJ37" s="4"/>
    </row>
    <row r="38" spans="1:36" ht="38.25" outlineLevel="5" x14ac:dyDescent="0.25">
      <c r="A38" s="25" t="s">
        <v>53</v>
      </c>
      <c r="B38" s="23" t="s">
        <v>97</v>
      </c>
      <c r="C38" s="22" t="s">
        <v>52</v>
      </c>
      <c r="D38" s="22"/>
      <c r="E38" s="22"/>
      <c r="F38" s="24"/>
      <c r="G38" s="24"/>
      <c r="H38" s="24"/>
      <c r="I38" s="22"/>
      <c r="J38" s="22"/>
      <c r="K38" s="22"/>
      <c r="L38" s="22"/>
      <c r="M38" s="22"/>
      <c r="N38" s="22"/>
      <c r="O38" s="22"/>
      <c r="P38" s="22"/>
      <c r="Q38" s="22"/>
      <c r="R38" s="19">
        <v>0</v>
      </c>
      <c r="S38" s="19">
        <v>0</v>
      </c>
      <c r="T38" s="15">
        <v>88836</v>
      </c>
      <c r="U38" s="15">
        <v>79305</v>
      </c>
      <c r="V38" s="15">
        <v>79305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39652.5</v>
      </c>
      <c r="AC38" s="15">
        <v>22903.03</v>
      </c>
      <c r="AD38" s="20">
        <v>39652.5</v>
      </c>
      <c r="AE38" s="21">
        <v>0.25779999999999997</v>
      </c>
      <c r="AF38" s="9">
        <v>39652.5</v>
      </c>
      <c r="AG38" s="10">
        <v>0.5</v>
      </c>
      <c r="AH38" s="9">
        <v>0</v>
      </c>
      <c r="AI38" s="10"/>
      <c r="AJ38" s="4"/>
    </row>
    <row r="39" spans="1:36" outlineLevel="2" x14ac:dyDescent="0.25">
      <c r="A39" s="25" t="s">
        <v>76</v>
      </c>
      <c r="B39" s="23" t="s">
        <v>78</v>
      </c>
      <c r="C39" s="22" t="s">
        <v>54</v>
      </c>
      <c r="D39" s="22"/>
      <c r="E39" s="22"/>
      <c r="F39" s="24"/>
      <c r="G39" s="24"/>
      <c r="H39" s="24"/>
      <c r="I39" s="22"/>
      <c r="J39" s="22"/>
      <c r="K39" s="22"/>
      <c r="L39" s="22"/>
      <c r="M39" s="22"/>
      <c r="N39" s="22"/>
      <c r="O39" s="22"/>
      <c r="P39" s="22"/>
      <c r="Q39" s="22"/>
      <c r="R39" s="19">
        <v>0</v>
      </c>
      <c r="S39" s="19">
        <v>114221.93</v>
      </c>
      <c r="T39" s="15">
        <v>2873664.44</v>
      </c>
      <c r="U39" s="15">
        <v>1845642.93</v>
      </c>
      <c r="V39" s="15">
        <v>1845642.93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1159899.95</v>
      </c>
      <c r="AC39" s="15">
        <v>660000</v>
      </c>
      <c r="AD39" s="20">
        <v>1159899.95</v>
      </c>
      <c r="AE39" s="21" t="s">
        <v>85</v>
      </c>
      <c r="AF39" s="9">
        <v>685742.98</v>
      </c>
      <c r="AG39" s="10">
        <v>0.62845306161143533</v>
      </c>
      <c r="AH39" s="9">
        <v>0</v>
      </c>
      <c r="AI39" s="10"/>
      <c r="AJ39" s="4"/>
    </row>
    <row r="40" spans="1:36" ht="66.75" customHeight="1" outlineLevel="4" x14ac:dyDescent="0.25">
      <c r="A40" s="25" t="s">
        <v>77</v>
      </c>
      <c r="B40" s="23" t="s">
        <v>98</v>
      </c>
      <c r="C40" s="22" t="s">
        <v>55</v>
      </c>
      <c r="D40" s="22"/>
      <c r="E40" s="22"/>
      <c r="F40" s="24"/>
      <c r="G40" s="24"/>
      <c r="H40" s="24"/>
      <c r="I40" s="22"/>
      <c r="J40" s="22"/>
      <c r="K40" s="22"/>
      <c r="L40" s="22"/>
      <c r="M40" s="22"/>
      <c r="N40" s="22"/>
      <c r="O40" s="22"/>
      <c r="P40" s="22"/>
      <c r="Q40" s="22"/>
      <c r="R40" s="19">
        <v>0</v>
      </c>
      <c r="S40" s="19">
        <v>114221.93</v>
      </c>
      <c r="T40" s="15">
        <v>2873664.44</v>
      </c>
      <c r="U40" s="15">
        <v>1845642.93</v>
      </c>
      <c r="V40" s="15">
        <v>1845642.93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1159899.95</v>
      </c>
      <c r="AC40" s="15">
        <v>660000</v>
      </c>
      <c r="AD40" s="20">
        <v>1159899.95</v>
      </c>
      <c r="AE40" s="21" t="s">
        <v>85</v>
      </c>
      <c r="AF40" s="9">
        <v>685742.98</v>
      </c>
      <c r="AG40" s="10">
        <v>0.62845306161143533</v>
      </c>
      <c r="AH40" s="9">
        <v>0</v>
      </c>
      <c r="AI40" s="10"/>
      <c r="AJ40" s="4"/>
    </row>
    <row r="41" spans="1:36" hidden="1" outlineLevel="4" x14ac:dyDescent="0.25">
      <c r="A41" s="25" t="e">
        <f>#REF!</f>
        <v>#REF!</v>
      </c>
      <c r="B41" s="27" t="e">
        <f>#REF!</f>
        <v>#REF!</v>
      </c>
      <c r="C41" s="22" t="e">
        <f>#REF!</f>
        <v>#REF!</v>
      </c>
      <c r="D41" s="22" t="e">
        <f>#REF!</f>
        <v>#REF!</v>
      </c>
      <c r="E41" s="22" t="e">
        <f>#REF!</f>
        <v>#REF!</v>
      </c>
      <c r="F41" s="24" t="e">
        <f>#REF!</f>
        <v>#REF!</v>
      </c>
      <c r="G41" s="24" t="e">
        <f>#REF!</f>
        <v>#REF!</v>
      </c>
      <c r="H41" s="24" t="e">
        <f>#REF!</f>
        <v>#REF!</v>
      </c>
      <c r="I41" s="22" t="e">
        <f>#REF!</f>
        <v>#REF!</v>
      </c>
      <c r="J41" s="22" t="e">
        <f>#REF!</f>
        <v>#REF!</v>
      </c>
      <c r="K41" s="22" t="e">
        <f>#REF!</f>
        <v>#REF!</v>
      </c>
      <c r="L41" s="22" t="e">
        <f>#REF!</f>
        <v>#REF!</v>
      </c>
      <c r="M41" s="22" t="e">
        <f>#REF!</f>
        <v>#REF!</v>
      </c>
      <c r="N41" s="22" t="e">
        <f>#REF!</f>
        <v>#REF!</v>
      </c>
      <c r="O41" s="22" t="e">
        <f>#REF!</f>
        <v>#REF!</v>
      </c>
      <c r="P41" s="22" t="e">
        <f>#REF!</f>
        <v>#REF!</v>
      </c>
      <c r="Q41" s="22" t="e">
        <f>#REF!</f>
        <v>#REF!</v>
      </c>
      <c r="R41" s="19" t="e">
        <f>#REF!</f>
        <v>#REF!</v>
      </c>
      <c r="S41" s="19" t="e">
        <f>#REF!</f>
        <v>#REF!</v>
      </c>
      <c r="T41" s="15">
        <v>1845642.93</v>
      </c>
      <c r="U41" s="15">
        <v>1845642.93</v>
      </c>
      <c r="V41" s="15">
        <v>1845642.93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1159899.95</v>
      </c>
      <c r="AC41" s="15">
        <v>1556739.5</v>
      </c>
      <c r="AD41" s="20">
        <v>1159899.95</v>
      </c>
      <c r="AE41" s="28">
        <v>0.84350000000000003</v>
      </c>
      <c r="AF41" s="9"/>
      <c r="AG41" s="10"/>
      <c r="AH41" s="9"/>
      <c r="AI41" s="10"/>
      <c r="AJ41" s="4"/>
    </row>
    <row r="42" spans="1:36" ht="51.75" customHeight="1" outlineLevel="4" x14ac:dyDescent="0.25">
      <c r="A42" s="25" t="s">
        <v>56</v>
      </c>
      <c r="B42" s="27" t="s">
        <v>99</v>
      </c>
      <c r="C42" s="22" t="str">
        <f t="shared" ref="C42:S42" si="4">C40</f>
        <v>00020240014000000000</v>
      </c>
      <c r="D42" s="22">
        <f t="shared" si="4"/>
        <v>0</v>
      </c>
      <c r="E42" s="22">
        <f t="shared" si="4"/>
        <v>0</v>
      </c>
      <c r="F42" s="24">
        <f t="shared" si="4"/>
        <v>0</v>
      </c>
      <c r="G42" s="24">
        <f t="shared" si="4"/>
        <v>0</v>
      </c>
      <c r="H42" s="24">
        <f t="shared" si="4"/>
        <v>0</v>
      </c>
      <c r="I42" s="22">
        <f t="shared" si="4"/>
        <v>0</v>
      </c>
      <c r="J42" s="22">
        <f t="shared" si="4"/>
        <v>0</v>
      </c>
      <c r="K42" s="22">
        <f t="shared" si="4"/>
        <v>0</v>
      </c>
      <c r="L42" s="22">
        <f t="shared" si="4"/>
        <v>0</v>
      </c>
      <c r="M42" s="22">
        <f t="shared" si="4"/>
        <v>0</v>
      </c>
      <c r="N42" s="22">
        <f t="shared" si="4"/>
        <v>0</v>
      </c>
      <c r="O42" s="22">
        <f t="shared" si="4"/>
        <v>0</v>
      </c>
      <c r="P42" s="22">
        <f t="shared" si="4"/>
        <v>0</v>
      </c>
      <c r="Q42" s="22">
        <f t="shared" si="4"/>
        <v>0</v>
      </c>
      <c r="R42" s="19">
        <f t="shared" si="4"/>
        <v>0</v>
      </c>
      <c r="S42" s="19">
        <f t="shared" si="4"/>
        <v>114221.93</v>
      </c>
      <c r="T42" s="15">
        <v>2873664.44</v>
      </c>
      <c r="U42" s="15">
        <v>1845642.93</v>
      </c>
      <c r="V42" s="15">
        <v>1845642.93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1159899.95</v>
      </c>
      <c r="AC42" s="15">
        <v>660000</v>
      </c>
      <c r="AD42" s="20">
        <v>1159899.95</v>
      </c>
      <c r="AE42" s="28" t="s">
        <v>85</v>
      </c>
      <c r="AF42" s="9"/>
      <c r="AG42" s="10"/>
      <c r="AH42" s="9"/>
      <c r="AI42" s="10"/>
      <c r="AJ42" s="4"/>
    </row>
    <row r="43" spans="1:36" ht="12.75" customHeight="1" x14ac:dyDescent="0.25">
      <c r="A43" s="38" t="s">
        <v>57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9"/>
      <c r="M43" s="29"/>
      <c r="N43" s="29"/>
      <c r="O43" s="29"/>
      <c r="P43" s="29"/>
      <c r="Q43" s="29"/>
      <c r="R43" s="30">
        <v>0</v>
      </c>
      <c r="S43" s="30">
        <v>1171627.93</v>
      </c>
      <c r="T43" s="31">
        <v>5708359.4400000004</v>
      </c>
      <c r="U43" s="31">
        <v>5334992.93</v>
      </c>
      <c r="V43" s="31">
        <v>5334992.93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2699927.52</v>
      </c>
      <c r="AC43" s="31">
        <v>1129347.0900000001</v>
      </c>
      <c r="AD43" s="32">
        <v>2699927.52</v>
      </c>
      <c r="AE43" s="33">
        <v>0.1978</v>
      </c>
      <c r="AF43" s="11">
        <v>2635065.41</v>
      </c>
      <c r="AG43" s="12">
        <v>0.50607893120488168</v>
      </c>
      <c r="AH43" s="11">
        <v>0</v>
      </c>
      <c r="AI43" s="12"/>
      <c r="AJ43" s="4"/>
    </row>
    <row r="44" spans="1:3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2</v>
      </c>
      <c r="AE44" s="4"/>
      <c r="AF44" s="4"/>
      <c r="AG44" s="4"/>
      <c r="AH44" s="4"/>
      <c r="AI44" s="4"/>
      <c r="AJ44" s="4"/>
    </row>
    <row r="45" spans="1:36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2"/>
      <c r="AC45" s="2"/>
      <c r="AD45" s="2"/>
      <c r="AE45" s="2"/>
      <c r="AF45" s="2"/>
      <c r="AG45" s="2"/>
      <c r="AH45" s="2"/>
      <c r="AI45" s="2"/>
      <c r="AJ45" s="4"/>
    </row>
  </sheetData>
  <mergeCells count="35">
    <mergeCell ref="A5:AI5"/>
    <mergeCell ref="A6:AG6"/>
    <mergeCell ref="A7:AG7"/>
    <mergeCell ref="A8:AI8"/>
    <mergeCell ref="T2:AE2"/>
    <mergeCell ref="T3:AE3"/>
    <mergeCell ref="T4:AE4"/>
    <mergeCell ref="AF9:AG9"/>
    <mergeCell ref="AH9:AI9"/>
    <mergeCell ref="AC9:AC10"/>
    <mergeCell ref="AE9:AE10"/>
    <mergeCell ref="Q9:Q10"/>
    <mergeCell ref="R9:R10"/>
    <mergeCell ref="T9:T10"/>
    <mergeCell ref="S9:S10"/>
    <mergeCell ref="X9:X10"/>
    <mergeCell ref="Y9:Y10"/>
    <mergeCell ref="Z9:Z10"/>
    <mergeCell ref="U9:U10"/>
    <mergeCell ref="V9:V10"/>
    <mergeCell ref="W9:W10"/>
    <mergeCell ref="A45:AA45"/>
    <mergeCell ref="A43:K43"/>
    <mergeCell ref="I9:K9"/>
    <mergeCell ref="A9:A10"/>
    <mergeCell ref="B9:B10"/>
    <mergeCell ref="C9:C10"/>
    <mergeCell ref="D9:D10"/>
    <mergeCell ref="E9:E10"/>
    <mergeCell ref="F9:F10"/>
    <mergeCell ref="G9:G10"/>
    <mergeCell ref="H9:H10"/>
    <mergeCell ref="L9:N9"/>
    <mergeCell ref="O9:O10"/>
    <mergeCell ref="P9:P10"/>
  </mergeCells>
  <pageMargins left="0.39370078740157483" right="0.39370078740157483" top="0" bottom="0" header="0" footer="0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407C6C3-BB30-44D1-A0F4-692C3DADCF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Емцова Т. Б.</cp:lastModifiedBy>
  <cp:lastPrinted>2020-07-20T13:03:34Z</cp:lastPrinted>
  <dcterms:created xsi:type="dcterms:W3CDTF">2019-07-03T11:30:52Z</dcterms:created>
  <dcterms:modified xsi:type="dcterms:W3CDTF">2021-04-05T12:22:21Z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11_09_09).xlsx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sqr_info_isp_budg_inc_2019.xlt</vt:lpwstr>
  </property>
  <property fmtid="{D5CDD505-2E9C-101B-9397-08002B2CF9AE}" pid="11" name="Локальная база">
    <vt:lpwstr>используется</vt:lpwstr>
  </property>
</Properties>
</file>