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3740"/>
  </bookViews>
  <sheets>
    <sheet name="Table1" sheetId="1" r:id="rId1"/>
  </sheets>
  <externalReferences>
    <externalReference r:id="rId2"/>
    <externalReference r:id="rId3"/>
  </externalReferences>
  <definedNames>
    <definedName name="_xlnm.Print_Titles" localSheetId="0">Table1!$4:$5</definedName>
    <definedName name="_xlnm.Print_Area" localSheetId="0">Table1!$A$2:$H$96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F9" i="1"/>
  <c r="E8" i="1"/>
  <c r="E9" i="1"/>
  <c r="G52" i="1" l="1"/>
  <c r="G7" i="1" s="1"/>
  <c r="G53" i="1"/>
  <c r="G8" i="1" s="1"/>
  <c r="G54" i="1"/>
  <c r="G9" i="1" s="1"/>
  <c r="G51" i="1"/>
  <c r="G15" i="1" l="1"/>
  <c r="F15" i="1"/>
  <c r="E15" i="1"/>
  <c r="B86" i="1"/>
  <c r="C86" i="1"/>
  <c r="B81" i="1"/>
  <c r="B21" i="1" l="1"/>
  <c r="C81" i="1"/>
  <c r="G80" i="1" l="1"/>
  <c r="F80" i="1"/>
  <c r="E80" i="1"/>
  <c r="G75" i="1"/>
  <c r="F75" i="1"/>
  <c r="E75" i="1"/>
  <c r="G50" i="1"/>
  <c r="F50" i="1"/>
  <c r="E50" i="1"/>
  <c r="C46" i="1"/>
  <c r="D46" i="1"/>
  <c r="D47" i="1"/>
  <c r="D48" i="1"/>
  <c r="D49" i="1"/>
  <c r="G45" i="1" l="1"/>
  <c r="C91" i="1" l="1"/>
  <c r="E91" i="1"/>
  <c r="E6" i="1" s="1"/>
  <c r="F91" i="1"/>
  <c r="F6" i="1" s="1"/>
  <c r="F10" i="1" s="1"/>
  <c r="G91" i="1"/>
  <c r="G6" i="1" s="1"/>
  <c r="G10" i="1" s="1"/>
  <c r="E92" i="1"/>
  <c r="E7" i="1" s="1"/>
  <c r="F92" i="1"/>
  <c r="F7" i="1" s="1"/>
  <c r="E10" i="1" l="1"/>
  <c r="F95" i="1"/>
  <c r="G95" i="1"/>
  <c r="E95" i="1"/>
  <c r="F70" i="1"/>
  <c r="G70" i="1"/>
  <c r="E70" i="1"/>
  <c r="G65" i="1"/>
  <c r="F65" i="1"/>
  <c r="E65" i="1"/>
  <c r="G60" i="1"/>
  <c r="F60" i="1"/>
  <c r="E60" i="1"/>
  <c r="G55" i="1"/>
  <c r="F55" i="1"/>
  <c r="E55" i="1"/>
  <c r="F45" i="1"/>
  <c r="E45" i="1"/>
  <c r="G40" i="1"/>
  <c r="F40" i="1"/>
  <c r="E40" i="1"/>
  <c r="G35" i="1"/>
  <c r="F35" i="1"/>
  <c r="E35" i="1"/>
  <c r="G30" i="1"/>
  <c r="F30" i="1"/>
  <c r="E30" i="1"/>
  <c r="G25" i="1"/>
  <c r="F25" i="1"/>
  <c r="E25" i="1"/>
  <c r="G20" i="1"/>
  <c r="F20" i="1"/>
  <c r="F96" i="1" s="1"/>
  <c r="E20" i="1"/>
  <c r="G96" i="1" l="1"/>
  <c r="G100" i="1" s="1"/>
  <c r="E96" i="1"/>
</calcChain>
</file>

<file path=xl/sharedStrings.xml><?xml version="1.0" encoding="utf-8"?>
<sst xmlns="http://schemas.openxmlformats.org/spreadsheetml/2006/main" count="137" uniqueCount="34">
  <si>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</si>
  <si>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</si>
  <si>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</si>
  <si>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</si>
  <si>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</si>
  <si>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</si>
  <si>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</si>
  <si>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</si>
  <si>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</si>
  <si>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</si>
  <si>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</si>
  <si>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</si>
  <si>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</si>
  <si>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</si>
  <si>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</si>
  <si>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</si>
  <si>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</si>
  <si>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</si>
  <si>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</si>
  <si>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</si>
  <si>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Мероприятия по развитию физической культуры и спорта</t>
  </si>
  <si>
    <t>Мероприятия по работе с семьей, детьми и молодежью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</si>
  <si>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</si>
  <si>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</si>
  <si>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</si>
  <si>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Воробейнская сельская администрация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</si>
  <si>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</si>
  <si>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2022 год</t>
  </si>
  <si>
    <t>2023 год</t>
  </si>
  <si>
    <t>2024 год</t>
  </si>
  <si>
    <t>Организация и содержание мест захоронения (кладбищ)</t>
  </si>
  <si>
    <t>Муниципальная программа: Комплексное социально- экономическое развитие Воробейнского сельского поселения (2022-2024 годы)</t>
  </si>
  <si>
    <t>9.1</t>
  </si>
  <si>
    <t>Реализация федеральной целевой программы "Увековечение памяти погибших при защите Отечества на 2019-2024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</si>
</sst>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7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3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0" fontId="6" fillId="2" borderId="8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/>
    </xf>
    <xf numFmtId="165" fontId="4" fillId="0" borderId="4" xfId="0" applyNumberFormat="1" applyFont="1" applyFill="1" applyBorder="1" applyAlignment="1">
      <alignment vertical="center" wrapText="1"/>
    </xf>
    <xf numFmtId="0" fontId="6" fillId="2" borderId="7" xfId="0" applyNumberFormat="1" applyFont="1" applyFill="1" applyBorder="1" applyAlignment="1">
      <alignment vertical="top" wrapText="1"/>
    </xf>
    <xf numFmtId="0" fontId="4" fillId="2" borderId="9" xfId="0" applyNumberFormat="1" applyFont="1" applyFill="1" applyBorder="1" applyAlignment="1">
      <alignment vertical="top" wrapText="1"/>
    </xf>
    <xf numFmtId="0" fontId="3" fillId="2" borderId="9" xfId="0" applyNumberFormat="1" applyFont="1" applyFill="1" applyBorder="1" applyAlignment="1">
      <alignment vertical="top" wrapText="1"/>
    </xf>
    <xf numFmtId="0" fontId="5" fillId="2" borderId="4" xfId="0" applyNumberFormat="1" applyFont="1" applyFill="1" applyBorder="1" applyAlignment="1">
      <alignment vertical="top" wrapText="1"/>
    </xf>
    <xf numFmtId="0" fontId="6" fillId="2" borderId="9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top" wrapText="1"/>
    </xf>
    <xf numFmtId="0" fontId="6" fillId="2" borderId="8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center" vertical="top" wrapText="1"/>
    </xf>
    <xf numFmtId="0" fontId="6" fillId="2" borderId="5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6" fillId="2" borderId="3" xfId="0" applyNumberFormat="1" applyFont="1" applyFill="1" applyBorder="1" applyAlignment="1">
      <alignment horizontal="center" vertical="top" wrapText="1"/>
    </xf>
    <xf numFmtId="0" fontId="6" fillId="2" borderId="14" xfId="0" applyNumberFormat="1" applyFont="1" applyFill="1" applyBorder="1" applyAlignment="1">
      <alignment horizontal="center" vertical="top" wrapText="1"/>
    </xf>
    <xf numFmtId="0" fontId="6" fillId="2" borderId="5" xfId="0" applyNumberFormat="1" applyFont="1" applyFill="1" applyBorder="1" applyAlignment="1">
      <alignment horizontal="center" vertical="top" wrapText="1"/>
    </xf>
    <xf numFmtId="0" fontId="6" fillId="2" borderId="6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left" vertical="center" wrapText="1"/>
    </xf>
    <xf numFmtId="164" fontId="4" fillId="0" borderId="13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2" borderId="15" xfId="0" applyNumberFormat="1" applyFont="1" applyFill="1" applyBorder="1" applyAlignment="1">
      <alignment horizontal="center" vertical="top" wrapText="1"/>
    </xf>
    <xf numFmtId="0" fontId="6" fillId="2" borderId="18" xfId="0" applyNumberFormat="1" applyFont="1" applyFill="1" applyBorder="1" applyAlignment="1">
      <alignment horizontal="center" vertical="top" wrapText="1"/>
    </xf>
    <xf numFmtId="0" fontId="6" fillId="2" borderId="19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 vertical="top" wrapText="1"/>
    </xf>
    <xf numFmtId="0" fontId="6" fillId="2" borderId="8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horizontal="center" vertical="top" wrapText="1"/>
    </xf>
    <xf numFmtId="0" fontId="3" fillId="2" borderId="8" xfId="0" applyNumberFormat="1" applyFont="1" applyFill="1" applyBorder="1" applyAlignment="1">
      <alignment horizontal="center" vertical="top" wrapText="1"/>
    </xf>
    <xf numFmtId="0" fontId="3" fillId="2" borderId="9" xfId="0" applyNumberFormat="1" applyFont="1" applyFill="1" applyBorder="1" applyAlignment="1">
      <alignment horizontal="center" vertical="top" wrapText="1"/>
    </xf>
    <xf numFmtId="0" fontId="3" fillId="2" borderId="16" xfId="0" applyNumberFormat="1" applyFont="1" applyFill="1" applyBorder="1" applyAlignment="1">
      <alignment horizontal="center" vertical="top" wrapText="1"/>
    </xf>
    <xf numFmtId="0" fontId="3" fillId="2" borderId="17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6" xfId="0" applyNumberFormat="1" applyFont="1" applyFill="1" applyBorder="1" applyAlignment="1">
      <alignment horizontal="left" vertical="top" wrapText="1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3" fillId="2" borderId="9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Alignment="1">
      <alignment vertical="top" wrapText="1"/>
    </xf>
    <xf numFmtId="164" fontId="6" fillId="0" borderId="4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8;&#1086;&#1077;&#1082;&#1090;%20&#1073;&#1102;&#1076;&#1078;&#1077;&#1090;&#1072;%20&#1085;&#1072;%202021-2023&#1075;/&#1055;&#1088;&#1080;&#1083;&#1086;&#1078;&#1077;&#1085;&#1080;&#1077;%2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&#1089;&#1090;&#1088;&#1091;&#108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 refreshError="1">
        <row r="41">
          <cell r="A41" t="str">
            <v>Опубликование НПА муниципальных образований и иной официальной информации</v>
          </cell>
        </row>
        <row r="44">
          <cell r="A44" t="str">
            <v>Членские взносы некомерческим организациям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79">
          <cell r="A79" t="str">
            <v>Реализация программ (проектов) инициативного бюджетирования</v>
          </cell>
        </row>
        <row r="82">
          <cell r="A82" t="str">
    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view="pageBreakPreview" zoomScale="120" zoomScaleNormal="120" zoomScaleSheetLayoutView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09" sqref="D109"/>
    </sheetView>
  </sheetViews>
  <sheetFormatPr defaultRowHeight="12.75" x14ac:dyDescent="0.2"/>
  <cols>
    <col min="1" max="1" width="5" customWidth="1"/>
    <col min="2" max="2" width="53.33203125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24" customHeight="1" x14ac:dyDescent="0.2">
      <c r="A2" s="1" t="s">
        <v>0</v>
      </c>
      <c r="B2" s="1" t="s">
        <v>0</v>
      </c>
      <c r="C2" s="1" t="s">
        <v>0</v>
      </c>
      <c r="D2" s="56" t="s">
        <v>24</v>
      </c>
      <c r="E2" s="57"/>
      <c r="F2" s="57"/>
      <c r="G2" s="57"/>
      <c r="H2" s="57"/>
    </row>
    <row r="3" spans="1:8" x14ac:dyDescent="0.2">
      <c r="A3" s="58" t="s">
        <v>11</v>
      </c>
      <c r="B3" s="58"/>
      <c r="C3" s="58"/>
      <c r="D3" s="58"/>
      <c r="E3" s="58"/>
      <c r="F3" s="58"/>
      <c r="G3" s="58"/>
      <c r="H3" s="58"/>
    </row>
    <row r="4" spans="1:8" x14ac:dyDescent="0.2">
      <c r="A4" s="59" t="s">
        <v>1</v>
      </c>
      <c r="B4" s="59" t="s">
        <v>23</v>
      </c>
      <c r="C4" s="59" t="s">
        <v>2</v>
      </c>
      <c r="D4" s="59" t="s">
        <v>3</v>
      </c>
      <c r="E4" s="59" t="s">
        <v>4</v>
      </c>
      <c r="F4" s="59"/>
      <c r="G4" s="59"/>
      <c r="H4" s="59" t="s">
        <v>5</v>
      </c>
    </row>
    <row r="5" spans="1:8" ht="30.75" customHeight="1" x14ac:dyDescent="0.2">
      <c r="A5" s="60" t="s">
        <v>0</v>
      </c>
      <c r="B5" s="60" t="s">
        <v>0</v>
      </c>
      <c r="C5" s="59" t="s">
        <v>0</v>
      </c>
      <c r="D5" s="59" t="s">
        <v>0</v>
      </c>
      <c r="E5" s="21" t="s">
        <v>27</v>
      </c>
      <c r="F5" s="21" t="s">
        <v>28</v>
      </c>
      <c r="G5" s="21" t="s">
        <v>29</v>
      </c>
      <c r="H5" s="59" t="s">
        <v>0</v>
      </c>
    </row>
    <row r="6" spans="1:8" x14ac:dyDescent="0.2">
      <c r="A6" s="26"/>
      <c r="B6" s="26" t="s">
        <v>31</v>
      </c>
      <c r="C6" s="49" t="s">
        <v>25</v>
      </c>
      <c r="D6" s="2" t="s">
        <v>6</v>
      </c>
      <c r="E6" s="3">
        <f t="shared" ref="E6:G9" si="0">E11+E16+E21+E26+E31+E36+E41+E46+E51+E71+E76+E81+E86+E91</f>
        <v>0</v>
      </c>
      <c r="F6" s="3">
        <f t="shared" si="0"/>
        <v>0</v>
      </c>
      <c r="G6" s="3">
        <f t="shared" si="0"/>
        <v>0</v>
      </c>
      <c r="H6" s="15"/>
    </row>
    <row r="7" spans="1:8" ht="14.25" customHeight="1" x14ac:dyDescent="0.2">
      <c r="A7" s="27"/>
      <c r="B7" s="27"/>
      <c r="C7" s="49"/>
      <c r="D7" s="2" t="s">
        <v>7</v>
      </c>
      <c r="E7" s="3">
        <f t="shared" si="0"/>
        <v>95096.5</v>
      </c>
      <c r="F7" s="3">
        <f t="shared" si="0"/>
        <v>98175.5</v>
      </c>
      <c r="G7" s="3">
        <f t="shared" si="0"/>
        <v>1056170.5</v>
      </c>
      <c r="H7" s="15"/>
    </row>
    <row r="8" spans="1:8" x14ac:dyDescent="0.2">
      <c r="A8" s="27"/>
      <c r="B8" s="27"/>
      <c r="C8" s="49"/>
      <c r="D8" s="2" t="s">
        <v>8</v>
      </c>
      <c r="E8" s="3">
        <f t="shared" si="0"/>
        <v>9719272</v>
      </c>
      <c r="F8" s="3">
        <f t="shared" si="0"/>
        <v>4278708</v>
      </c>
      <c r="G8" s="3">
        <f t="shared" si="0"/>
        <v>4305495</v>
      </c>
      <c r="H8" s="15"/>
    </row>
    <row r="9" spans="1:8" x14ac:dyDescent="0.2">
      <c r="A9" s="27"/>
      <c r="B9" s="27"/>
      <c r="C9" s="49"/>
      <c r="D9" s="2" t="s">
        <v>9</v>
      </c>
      <c r="E9" s="3">
        <f t="shared" si="0"/>
        <v>11000</v>
      </c>
      <c r="F9" s="3">
        <f t="shared" si="0"/>
        <v>0</v>
      </c>
      <c r="G9" s="3">
        <f t="shared" si="0"/>
        <v>0</v>
      </c>
      <c r="H9" s="15"/>
    </row>
    <row r="10" spans="1:8" x14ac:dyDescent="0.2">
      <c r="A10" s="28"/>
      <c r="B10" s="28"/>
      <c r="C10" s="50"/>
      <c r="D10" s="4" t="s">
        <v>10</v>
      </c>
      <c r="E10" s="5">
        <f>E6+E7+E8+E9</f>
        <v>9825368.5</v>
      </c>
      <c r="F10" s="5">
        <f>F6+F7+F8+F9</f>
        <v>4376883.5</v>
      </c>
      <c r="G10" s="5">
        <f>G6+G7+G8+G9</f>
        <v>5361665.5</v>
      </c>
      <c r="H10" s="15"/>
    </row>
    <row r="11" spans="1:8" x14ac:dyDescent="0.2">
      <c r="A11" s="26">
        <v>1</v>
      </c>
      <c r="B11" s="26" t="s">
        <v>12</v>
      </c>
      <c r="C11" s="49" t="s">
        <v>25</v>
      </c>
      <c r="D11" s="2" t="s">
        <v>6</v>
      </c>
      <c r="E11" s="3"/>
      <c r="F11" s="3"/>
      <c r="G11" s="3"/>
      <c r="H11" s="44"/>
    </row>
    <row r="12" spans="1:8" ht="15" customHeight="1" x14ac:dyDescent="0.2">
      <c r="A12" s="27"/>
      <c r="B12" s="27"/>
      <c r="C12" s="49"/>
      <c r="D12" s="2" t="s">
        <v>7</v>
      </c>
      <c r="E12" s="3">
        <v>95096.5</v>
      </c>
      <c r="F12" s="3">
        <v>98175.5</v>
      </c>
      <c r="G12" s="3">
        <v>101510.5</v>
      </c>
      <c r="H12" s="45"/>
    </row>
    <row r="13" spans="1:8" x14ac:dyDescent="0.2">
      <c r="A13" s="27"/>
      <c r="B13" s="27"/>
      <c r="C13" s="49"/>
      <c r="D13" s="2" t="s">
        <v>8</v>
      </c>
      <c r="E13" s="3"/>
      <c r="F13" s="3"/>
      <c r="G13" s="3"/>
      <c r="H13" s="45"/>
    </row>
    <row r="14" spans="1:8" x14ac:dyDescent="0.2">
      <c r="A14" s="27"/>
      <c r="B14" s="27"/>
      <c r="C14" s="49"/>
      <c r="D14" s="2" t="s">
        <v>9</v>
      </c>
      <c r="E14" s="3"/>
      <c r="F14" s="3"/>
      <c r="G14" s="3"/>
      <c r="H14" s="45"/>
    </row>
    <row r="15" spans="1:8" x14ac:dyDescent="0.2">
      <c r="A15" s="28"/>
      <c r="B15" s="28"/>
      <c r="C15" s="50"/>
      <c r="D15" s="4" t="s">
        <v>10</v>
      </c>
      <c r="E15" s="5">
        <f>E11+E12+E13+E14</f>
        <v>95096.5</v>
      </c>
      <c r="F15" s="5">
        <f>F11+F12+F13+F14</f>
        <v>98175.5</v>
      </c>
      <c r="G15" s="5">
        <f>G11+G12+G13+G14</f>
        <v>101510.5</v>
      </c>
      <c r="H15" s="46"/>
    </row>
    <row r="16" spans="1:8" x14ac:dyDescent="0.2">
      <c r="A16" s="26">
        <v>2</v>
      </c>
      <c r="B16" s="35" t="s">
        <v>13</v>
      </c>
      <c r="C16" s="49" t="s">
        <v>25</v>
      </c>
      <c r="D16" s="2" t="s">
        <v>6</v>
      </c>
      <c r="E16" s="3"/>
      <c r="F16" s="3"/>
      <c r="G16" s="3"/>
      <c r="H16" s="6"/>
    </row>
    <row r="17" spans="1:8" ht="12.75" customHeight="1" x14ac:dyDescent="0.2">
      <c r="A17" s="27"/>
      <c r="B17" s="27"/>
      <c r="C17" s="49"/>
      <c r="D17" s="2" t="s">
        <v>7</v>
      </c>
      <c r="E17" s="3"/>
      <c r="F17" s="3"/>
      <c r="G17" s="3"/>
      <c r="H17" s="6"/>
    </row>
    <row r="18" spans="1:8" x14ac:dyDescent="0.2">
      <c r="A18" s="27"/>
      <c r="B18" s="27"/>
      <c r="C18" s="49"/>
      <c r="D18" s="2" t="s">
        <v>8</v>
      </c>
      <c r="E18" s="3">
        <v>1687270</v>
      </c>
      <c r="F18" s="3">
        <v>1742056</v>
      </c>
      <c r="G18" s="3">
        <v>1804297</v>
      </c>
      <c r="H18" s="6"/>
    </row>
    <row r="19" spans="1:8" x14ac:dyDescent="0.2">
      <c r="A19" s="27"/>
      <c r="B19" s="27"/>
      <c r="C19" s="49"/>
      <c r="D19" s="2" t="s">
        <v>9</v>
      </c>
      <c r="E19" s="3"/>
      <c r="F19" s="3"/>
      <c r="G19" s="3"/>
      <c r="H19" s="6"/>
    </row>
    <row r="20" spans="1:8" x14ac:dyDescent="0.2">
      <c r="A20" s="28"/>
      <c r="B20" s="8"/>
      <c r="C20" s="50"/>
      <c r="D20" s="4" t="s">
        <v>10</v>
      </c>
      <c r="E20" s="5">
        <f t="shared" ref="E20" si="1">E16+E17+E18+E19</f>
        <v>1687270</v>
      </c>
      <c r="F20" s="5">
        <f t="shared" ref="F20" si="2">F16+F17+F18+F19</f>
        <v>1742056</v>
      </c>
      <c r="G20" s="5">
        <f t="shared" ref="G20" si="3">G16+G17+G18+G19</f>
        <v>1804297</v>
      </c>
      <c r="H20" s="4" t="s">
        <v>0</v>
      </c>
    </row>
    <row r="21" spans="1:8" x14ac:dyDescent="0.2">
      <c r="A21" s="26">
        <v>3</v>
      </c>
      <c r="B21" s="35" t="str">
        <f>[1]Table1!$A$44</f>
        <v>Членские взносы некомерческим организациям</v>
      </c>
      <c r="C21" s="49" t="s">
        <v>25</v>
      </c>
      <c r="D21" s="2" t="s">
        <v>6</v>
      </c>
      <c r="E21" s="3"/>
      <c r="F21" s="3"/>
      <c r="G21" s="3"/>
      <c r="H21" s="6"/>
    </row>
    <row r="22" spans="1:8" ht="12.75" customHeight="1" x14ac:dyDescent="0.2">
      <c r="A22" s="27"/>
      <c r="B22" s="27"/>
      <c r="C22" s="49"/>
      <c r="D22" s="2" t="s">
        <v>7</v>
      </c>
      <c r="E22" s="3"/>
      <c r="F22" s="3"/>
      <c r="G22" s="3"/>
      <c r="H22" s="6"/>
    </row>
    <row r="23" spans="1:8" x14ac:dyDescent="0.2">
      <c r="A23" s="27"/>
      <c r="B23" s="27"/>
      <c r="C23" s="49"/>
      <c r="D23" s="2" t="s">
        <v>8</v>
      </c>
      <c r="E23" s="3">
        <v>5000</v>
      </c>
      <c r="F23" s="3">
        <v>5000</v>
      </c>
      <c r="G23" s="3">
        <v>5000</v>
      </c>
      <c r="H23" s="6"/>
    </row>
    <row r="24" spans="1:8" x14ac:dyDescent="0.2">
      <c r="A24" s="27"/>
      <c r="B24" s="27"/>
      <c r="C24" s="49"/>
      <c r="D24" s="2" t="s">
        <v>9</v>
      </c>
      <c r="E24" s="3"/>
      <c r="F24" s="3"/>
      <c r="G24" s="3"/>
      <c r="H24" s="6"/>
    </row>
    <row r="25" spans="1:8" x14ac:dyDescent="0.2">
      <c r="A25" s="28"/>
      <c r="B25" s="28"/>
      <c r="C25" s="50"/>
      <c r="D25" s="4" t="s">
        <v>10</v>
      </c>
      <c r="E25" s="5">
        <f t="shared" ref="E25" si="4">E21+E22+E23+E24</f>
        <v>5000</v>
      </c>
      <c r="F25" s="5">
        <f t="shared" ref="F25" si="5">F21+F22+F23+F24</f>
        <v>5000</v>
      </c>
      <c r="G25" s="5">
        <f t="shared" ref="G25" si="6">G21+G22+G23+G24</f>
        <v>5000</v>
      </c>
      <c r="H25" s="4"/>
    </row>
    <row r="26" spans="1:8" x14ac:dyDescent="0.2">
      <c r="A26" s="26">
        <v>4</v>
      </c>
      <c r="B26" s="35" t="s">
        <v>14</v>
      </c>
      <c r="C26" s="49" t="s">
        <v>25</v>
      </c>
      <c r="D26" s="2" t="s">
        <v>6</v>
      </c>
      <c r="E26" s="3"/>
      <c r="F26" s="3"/>
      <c r="G26" s="3"/>
      <c r="H26" s="6"/>
    </row>
    <row r="27" spans="1:8" ht="15.75" customHeight="1" x14ac:dyDescent="0.2">
      <c r="A27" s="27"/>
      <c r="B27" s="27"/>
      <c r="C27" s="49"/>
      <c r="D27" s="2" t="s">
        <v>7</v>
      </c>
      <c r="E27" s="3"/>
      <c r="F27" s="3"/>
      <c r="G27" s="3"/>
      <c r="H27" s="6"/>
    </row>
    <row r="28" spans="1:8" x14ac:dyDescent="0.2">
      <c r="A28" s="27"/>
      <c r="B28" s="27"/>
      <c r="C28" s="49"/>
      <c r="D28" s="2" t="s">
        <v>8</v>
      </c>
      <c r="E28" s="3">
        <v>93771</v>
      </c>
      <c r="F28" s="3">
        <v>94990</v>
      </c>
      <c r="G28" s="3">
        <v>0</v>
      </c>
      <c r="H28" s="6"/>
    </row>
    <row r="29" spans="1:8" x14ac:dyDescent="0.2">
      <c r="A29" s="27"/>
      <c r="B29" s="27"/>
      <c r="C29" s="49"/>
      <c r="D29" s="2" t="s">
        <v>9</v>
      </c>
      <c r="E29" s="3"/>
      <c r="F29" s="3"/>
      <c r="G29" s="3"/>
      <c r="H29" s="6"/>
    </row>
    <row r="30" spans="1:8" x14ac:dyDescent="0.2">
      <c r="A30" s="28"/>
      <c r="B30" s="28"/>
      <c r="C30" s="50"/>
      <c r="D30" s="4" t="s">
        <v>10</v>
      </c>
      <c r="E30" s="5">
        <f t="shared" ref="E30" si="7">E26+E27+E28+E29</f>
        <v>93771</v>
      </c>
      <c r="F30" s="5">
        <f t="shared" ref="F30" si="8">F26+F27+F28+F29</f>
        <v>94990</v>
      </c>
      <c r="G30" s="5">
        <f t="shared" ref="G30" si="9">G26+G27+G28+G29</f>
        <v>0</v>
      </c>
      <c r="H30" s="4"/>
    </row>
    <row r="31" spans="1:8" x14ac:dyDescent="0.2">
      <c r="A31" s="29">
        <v>5</v>
      </c>
      <c r="B31" s="10" t="s">
        <v>15</v>
      </c>
      <c r="C31" s="53" t="s">
        <v>25</v>
      </c>
      <c r="D31" s="2" t="s">
        <v>6</v>
      </c>
      <c r="E31" s="3"/>
      <c r="F31" s="3"/>
      <c r="G31" s="3"/>
      <c r="H31" s="6"/>
    </row>
    <row r="32" spans="1:8" ht="13.5" customHeight="1" x14ac:dyDescent="0.2">
      <c r="A32" s="30"/>
      <c r="B32" s="7"/>
      <c r="C32" s="54"/>
      <c r="D32" s="2" t="s">
        <v>7</v>
      </c>
      <c r="E32" s="3"/>
      <c r="F32" s="3"/>
      <c r="G32" s="3"/>
      <c r="H32" s="6"/>
    </row>
    <row r="33" spans="1:8" x14ac:dyDescent="0.2">
      <c r="A33" s="30"/>
      <c r="B33" s="7"/>
      <c r="C33" s="54"/>
      <c r="D33" s="2" t="s">
        <v>8</v>
      </c>
      <c r="E33" s="3">
        <v>5000</v>
      </c>
      <c r="F33" s="3">
        <v>0</v>
      </c>
      <c r="G33" s="3">
        <v>0</v>
      </c>
      <c r="H33" s="6"/>
    </row>
    <row r="34" spans="1:8" x14ac:dyDescent="0.2">
      <c r="A34" s="30"/>
      <c r="B34" s="7"/>
      <c r="C34" s="54"/>
      <c r="D34" s="2" t="s">
        <v>9</v>
      </c>
      <c r="E34" s="3"/>
      <c r="F34" s="3"/>
      <c r="G34" s="3"/>
      <c r="H34" s="6"/>
    </row>
    <row r="35" spans="1:8" x14ac:dyDescent="0.2">
      <c r="A35" s="31"/>
      <c r="B35" s="11"/>
      <c r="C35" s="55"/>
      <c r="D35" s="4" t="s">
        <v>10</v>
      </c>
      <c r="E35" s="5">
        <f t="shared" ref="E35" si="10">E31+E32+E33+E34</f>
        <v>5000</v>
      </c>
      <c r="F35" s="5">
        <f t="shared" ref="F35" si="11">F31+F32+F33+F34</f>
        <v>0</v>
      </c>
      <c r="G35" s="5">
        <f t="shared" ref="G35" si="12">G31+G32+G33+G34</f>
        <v>0</v>
      </c>
      <c r="H35" s="4"/>
    </row>
    <row r="36" spans="1:8" x14ac:dyDescent="0.2">
      <c r="A36" s="26">
        <v>6</v>
      </c>
      <c r="B36" s="26" t="s">
        <v>16</v>
      </c>
      <c r="C36" s="49" t="s">
        <v>25</v>
      </c>
      <c r="D36" s="2" t="s">
        <v>6</v>
      </c>
      <c r="E36" s="3"/>
      <c r="F36" s="3"/>
      <c r="G36" s="3"/>
      <c r="H36" s="6"/>
    </row>
    <row r="37" spans="1:8" ht="14.25" customHeight="1" x14ac:dyDescent="0.2">
      <c r="A37" s="27"/>
      <c r="B37" s="27"/>
      <c r="C37" s="49"/>
      <c r="D37" s="2" t="s">
        <v>7</v>
      </c>
      <c r="E37" s="3"/>
      <c r="F37" s="3"/>
      <c r="G37" s="3"/>
      <c r="H37" s="6"/>
    </row>
    <row r="38" spans="1:8" x14ac:dyDescent="0.2">
      <c r="A38" s="27"/>
      <c r="B38" s="27"/>
      <c r="C38" s="49"/>
      <c r="D38" s="2" t="s">
        <v>8</v>
      </c>
      <c r="E38" s="3">
        <v>104963</v>
      </c>
      <c r="F38" s="3">
        <v>109161</v>
      </c>
      <c r="G38" s="3">
        <v>109676</v>
      </c>
      <c r="H38" s="6"/>
    </row>
    <row r="39" spans="1:8" x14ac:dyDescent="0.2">
      <c r="A39" s="27"/>
      <c r="B39" s="27"/>
      <c r="C39" s="49"/>
      <c r="D39" s="2" t="s">
        <v>9</v>
      </c>
      <c r="E39" s="3"/>
      <c r="F39" s="3"/>
      <c r="G39" s="3"/>
      <c r="H39" s="6"/>
    </row>
    <row r="40" spans="1:8" x14ac:dyDescent="0.2">
      <c r="A40" s="28"/>
      <c r="B40" s="36"/>
      <c r="C40" s="50"/>
      <c r="D40" s="4" t="s">
        <v>10</v>
      </c>
      <c r="E40" s="5">
        <f t="shared" ref="E40" si="13">E36+E37+E38+E39</f>
        <v>104963</v>
      </c>
      <c r="F40" s="5">
        <f t="shared" ref="F40" si="14">F36+F37+F38+F39</f>
        <v>109161</v>
      </c>
      <c r="G40" s="5">
        <f t="shared" ref="G40" si="15">G36+G37+G38+G39</f>
        <v>109676</v>
      </c>
      <c r="H40" s="64"/>
    </row>
    <row r="41" spans="1:8" x14ac:dyDescent="0.2">
      <c r="A41" s="26">
        <v>7</v>
      </c>
      <c r="B41" s="26" t="s">
        <v>17</v>
      </c>
      <c r="C41" s="49" t="s">
        <v>25</v>
      </c>
      <c r="D41" s="2" t="s">
        <v>6</v>
      </c>
      <c r="E41" s="3"/>
      <c r="F41" s="3"/>
      <c r="G41" s="3"/>
      <c r="H41" s="6"/>
    </row>
    <row r="42" spans="1:8" ht="14.25" customHeight="1" x14ac:dyDescent="0.2">
      <c r="A42" s="27"/>
      <c r="B42" s="27"/>
      <c r="C42" s="49"/>
      <c r="D42" s="2" t="s">
        <v>7</v>
      </c>
      <c r="E42" s="3"/>
      <c r="F42" s="3"/>
      <c r="G42" s="3"/>
      <c r="H42" s="6"/>
    </row>
    <row r="43" spans="1:8" x14ac:dyDescent="0.2">
      <c r="A43" s="27"/>
      <c r="B43" s="27"/>
      <c r="C43" s="49"/>
      <c r="D43" s="2" t="s">
        <v>8</v>
      </c>
      <c r="E43" s="3">
        <v>7599605</v>
      </c>
      <c r="F43" s="3">
        <v>2261193</v>
      </c>
      <c r="G43" s="3">
        <v>2335076</v>
      </c>
      <c r="H43" s="6"/>
    </row>
    <row r="44" spans="1:8" x14ac:dyDescent="0.2">
      <c r="A44" s="27"/>
      <c r="B44" s="27"/>
      <c r="C44" s="49"/>
      <c r="D44" s="2" t="s">
        <v>9</v>
      </c>
      <c r="E44" s="3"/>
      <c r="F44" s="3"/>
      <c r="G44" s="3"/>
      <c r="H44" s="6"/>
    </row>
    <row r="45" spans="1:8" x14ac:dyDescent="0.2">
      <c r="A45" s="28"/>
      <c r="B45" s="27"/>
      <c r="C45" s="49"/>
      <c r="D45" s="4" t="s">
        <v>10</v>
      </c>
      <c r="E45" s="5">
        <f t="shared" ref="E45" si="16">E41+E42+E43+E44</f>
        <v>7599605</v>
      </c>
      <c r="F45" s="5">
        <f t="shared" ref="F45" si="17">F41+F42+F43+F44</f>
        <v>2261193</v>
      </c>
      <c r="G45" s="5">
        <f t="shared" ref="G45" si="18">G41+G42+G43+G44</f>
        <v>2335076</v>
      </c>
      <c r="H45" s="4"/>
    </row>
    <row r="46" spans="1:8" x14ac:dyDescent="0.2">
      <c r="A46" s="25">
        <v>8</v>
      </c>
      <c r="B46" s="39" t="s">
        <v>18</v>
      </c>
      <c r="C46" s="40" t="str">
        <f t="shared" ref="C46:D49" si="19">C51</f>
        <v xml:space="preserve">Воробейнская сельская администрация </v>
      </c>
      <c r="D46" s="2" t="str">
        <f t="shared" si="19"/>
        <v>средства областного бюджета</v>
      </c>
      <c r="E46" s="5"/>
      <c r="F46" s="5"/>
      <c r="G46" s="5"/>
      <c r="H46" s="4"/>
    </row>
    <row r="47" spans="1:8" ht="16.5" customHeight="1" x14ac:dyDescent="0.2">
      <c r="A47" s="25"/>
      <c r="B47" s="39"/>
      <c r="C47" s="40"/>
      <c r="D47" s="2" t="str">
        <f t="shared" si="19"/>
        <v>средства федерального бюджета</v>
      </c>
      <c r="E47" s="5"/>
      <c r="F47" s="5"/>
      <c r="G47" s="5"/>
      <c r="H47" s="4"/>
    </row>
    <row r="48" spans="1:8" x14ac:dyDescent="0.2">
      <c r="A48" s="25"/>
      <c r="B48" s="39"/>
      <c r="C48" s="40"/>
      <c r="D48" s="2" t="str">
        <f t="shared" si="19"/>
        <v>средства местных бюджетов</v>
      </c>
      <c r="E48" s="5">
        <v>156725</v>
      </c>
      <c r="F48" s="5">
        <v>48658</v>
      </c>
      <c r="G48" s="5">
        <v>0</v>
      </c>
      <c r="H48" s="4"/>
    </row>
    <row r="49" spans="1:8" x14ac:dyDescent="0.2">
      <c r="A49" s="25"/>
      <c r="B49" s="39"/>
      <c r="C49" s="40"/>
      <c r="D49" s="2" t="str">
        <f t="shared" si="19"/>
        <v>внебюджетные средства</v>
      </c>
      <c r="E49" s="5"/>
      <c r="F49" s="5"/>
      <c r="G49" s="5"/>
      <c r="H49" s="4"/>
    </row>
    <row r="50" spans="1:8" x14ac:dyDescent="0.2">
      <c r="A50" s="25"/>
      <c r="B50" s="39"/>
      <c r="C50" s="40"/>
      <c r="D50" s="4" t="s">
        <v>10</v>
      </c>
      <c r="E50" s="5">
        <f>E48</f>
        <v>156725</v>
      </c>
      <c r="F50" s="5">
        <f>F48</f>
        <v>48658</v>
      </c>
      <c r="G50" s="5">
        <f>G48</f>
        <v>0</v>
      </c>
      <c r="H50" s="4"/>
    </row>
    <row r="51" spans="1:8" x14ac:dyDescent="0.2">
      <c r="A51" s="26">
        <v>9</v>
      </c>
      <c r="B51" s="27" t="s">
        <v>30</v>
      </c>
      <c r="C51" s="49" t="s">
        <v>25</v>
      </c>
      <c r="D51" s="2" t="s">
        <v>6</v>
      </c>
      <c r="E51" s="3"/>
      <c r="F51" s="3"/>
      <c r="G51" s="3">
        <f>G66</f>
        <v>0</v>
      </c>
      <c r="H51" s="6"/>
    </row>
    <row r="52" spans="1:8" ht="18" customHeight="1" x14ac:dyDescent="0.2">
      <c r="A52" s="27"/>
      <c r="B52" s="27"/>
      <c r="C52" s="49"/>
      <c r="D52" s="2" t="s">
        <v>7</v>
      </c>
      <c r="E52" s="3"/>
      <c r="F52" s="3"/>
      <c r="G52" s="3">
        <f t="shared" ref="G52:G54" si="20">G67</f>
        <v>954660</v>
      </c>
      <c r="H52" s="6"/>
    </row>
    <row r="53" spans="1:8" x14ac:dyDescent="0.2">
      <c r="A53" s="27"/>
      <c r="B53" s="27"/>
      <c r="C53" s="49"/>
      <c r="D53" s="2" t="s">
        <v>8</v>
      </c>
      <c r="E53" s="3">
        <v>15288</v>
      </c>
      <c r="F53" s="3">
        <v>15900</v>
      </c>
      <c r="G53" s="3">
        <f t="shared" si="20"/>
        <v>50246</v>
      </c>
      <c r="H53" s="6"/>
    </row>
    <row r="54" spans="1:8" x14ac:dyDescent="0.2">
      <c r="A54" s="27"/>
      <c r="B54" s="27"/>
      <c r="C54" s="49"/>
      <c r="D54" s="2" t="s">
        <v>9</v>
      </c>
      <c r="E54" s="3"/>
      <c r="F54" s="3"/>
      <c r="G54" s="3">
        <f t="shared" si="20"/>
        <v>0</v>
      </c>
      <c r="H54" s="6"/>
    </row>
    <row r="55" spans="1:8" x14ac:dyDescent="0.2">
      <c r="A55" s="28"/>
      <c r="B55" s="28"/>
      <c r="C55" s="50"/>
      <c r="D55" s="4" t="s">
        <v>10</v>
      </c>
      <c r="E55" s="5">
        <f t="shared" ref="E55" si="21">E51+E52+E53+E54</f>
        <v>15288</v>
      </c>
      <c r="F55" s="5">
        <f t="shared" ref="F55" si="22">F51+F52+F53+F54</f>
        <v>15900</v>
      </c>
      <c r="G55" s="5">
        <f t="shared" ref="G55" si="23">G51+G52+G53+G54</f>
        <v>1004906</v>
      </c>
      <c r="H55" s="4"/>
    </row>
    <row r="56" spans="1:8" hidden="1" x14ac:dyDescent="0.2">
      <c r="A56" s="26"/>
      <c r="B56" s="35" t="s">
        <v>19</v>
      </c>
      <c r="C56" s="49" t="s">
        <v>25</v>
      </c>
      <c r="D56" s="2" t="s">
        <v>6</v>
      </c>
      <c r="E56" s="3"/>
      <c r="F56" s="3"/>
      <c r="G56" s="3"/>
      <c r="H56" s="6"/>
    </row>
    <row r="57" spans="1:8" ht="22.5" hidden="1" x14ac:dyDescent="0.2">
      <c r="A57" s="27"/>
      <c r="B57" s="27"/>
      <c r="C57" s="49"/>
      <c r="D57" s="2" t="s">
        <v>7</v>
      </c>
      <c r="E57" s="3"/>
      <c r="F57" s="3"/>
      <c r="G57" s="3"/>
      <c r="H57" s="6"/>
    </row>
    <row r="58" spans="1:8" hidden="1" x14ac:dyDescent="0.2">
      <c r="A58" s="27"/>
      <c r="B58" s="27"/>
      <c r="C58" s="49"/>
      <c r="D58" s="2" t="s">
        <v>8</v>
      </c>
      <c r="E58" s="3"/>
      <c r="F58" s="3"/>
      <c r="G58" s="3"/>
      <c r="H58" s="6"/>
    </row>
    <row r="59" spans="1:8" hidden="1" x14ac:dyDescent="0.2">
      <c r="A59" s="27"/>
      <c r="B59" s="27"/>
      <c r="C59" s="49"/>
      <c r="D59" s="2" t="s">
        <v>9</v>
      </c>
      <c r="E59" s="3"/>
      <c r="F59" s="3"/>
      <c r="G59" s="3"/>
      <c r="H59" s="6"/>
    </row>
    <row r="60" spans="1:8" hidden="1" x14ac:dyDescent="0.2">
      <c r="A60" s="28"/>
      <c r="B60" s="28"/>
      <c r="C60" s="50"/>
      <c r="D60" s="4" t="s">
        <v>10</v>
      </c>
      <c r="E60" s="5">
        <f t="shared" ref="E60" si="24">E56+E57+E58+E59</f>
        <v>0</v>
      </c>
      <c r="F60" s="5">
        <f t="shared" ref="F60" si="25">F56+F57+F58+F59</f>
        <v>0</v>
      </c>
      <c r="G60" s="5">
        <f t="shared" ref="G60" si="26">G56+G57+G58+G59</f>
        <v>0</v>
      </c>
      <c r="H60" s="4"/>
    </row>
    <row r="61" spans="1:8" hidden="1" x14ac:dyDescent="0.2">
      <c r="A61" s="26">
        <v>11</v>
      </c>
      <c r="B61" s="35"/>
      <c r="C61" s="49" t="s">
        <v>25</v>
      </c>
      <c r="D61" s="2" t="s">
        <v>6</v>
      </c>
      <c r="E61" s="3"/>
      <c r="F61" s="3"/>
      <c r="G61" s="3"/>
      <c r="H61" s="6"/>
    </row>
    <row r="62" spans="1:8" ht="22.5" hidden="1" x14ac:dyDescent="0.2">
      <c r="A62" s="27"/>
      <c r="B62" s="27"/>
      <c r="C62" s="49"/>
      <c r="D62" s="2" t="s">
        <v>7</v>
      </c>
      <c r="E62" s="3"/>
      <c r="F62" s="3"/>
      <c r="G62" s="3"/>
      <c r="H62" s="6"/>
    </row>
    <row r="63" spans="1:8" hidden="1" x14ac:dyDescent="0.2">
      <c r="A63" s="27"/>
      <c r="B63" s="27"/>
      <c r="C63" s="49"/>
      <c r="D63" s="2" t="s">
        <v>8</v>
      </c>
      <c r="E63" s="3">
        <v>0</v>
      </c>
      <c r="F63" s="3">
        <v>0</v>
      </c>
      <c r="G63" s="3">
        <v>0</v>
      </c>
      <c r="H63" s="6"/>
    </row>
    <row r="64" spans="1:8" hidden="1" x14ac:dyDescent="0.2">
      <c r="A64" s="27"/>
      <c r="B64" s="27"/>
      <c r="C64" s="49"/>
      <c r="D64" s="2" t="s">
        <v>9</v>
      </c>
      <c r="E64" s="3"/>
      <c r="F64" s="3"/>
      <c r="G64" s="3"/>
      <c r="H64" s="6"/>
    </row>
    <row r="65" spans="1:8" hidden="1" x14ac:dyDescent="0.2">
      <c r="A65" s="28"/>
      <c r="B65" s="28"/>
      <c r="C65" s="50"/>
      <c r="D65" s="4" t="s">
        <v>10</v>
      </c>
      <c r="E65" s="5">
        <f t="shared" ref="E65" si="27">E61+E62+E63+E64</f>
        <v>0</v>
      </c>
      <c r="F65" s="5">
        <f t="shared" ref="F65" si="28">F61+F62+F63+F64</f>
        <v>0</v>
      </c>
      <c r="G65" s="5">
        <f t="shared" ref="G65" si="29">G61+G62+G63+G64</f>
        <v>0</v>
      </c>
      <c r="H65" s="4"/>
    </row>
    <row r="66" spans="1:8" ht="14.25" customHeight="1" x14ac:dyDescent="0.2">
      <c r="A66" s="65" t="s">
        <v>32</v>
      </c>
      <c r="B66" s="61" t="s">
        <v>33</v>
      </c>
      <c r="C66" s="51" t="s">
        <v>25</v>
      </c>
      <c r="D66" s="16" t="s">
        <v>6</v>
      </c>
      <c r="E66" s="17"/>
      <c r="F66" s="17"/>
      <c r="G66" s="17"/>
      <c r="H66" s="66"/>
    </row>
    <row r="67" spans="1:8" ht="22.5" x14ac:dyDescent="0.2">
      <c r="A67" s="67"/>
      <c r="B67" s="62"/>
      <c r="C67" s="51"/>
      <c r="D67" s="16" t="s">
        <v>7</v>
      </c>
      <c r="E67" s="17"/>
      <c r="F67" s="17"/>
      <c r="G67" s="17">
        <v>954660</v>
      </c>
      <c r="H67" s="66"/>
    </row>
    <row r="68" spans="1:8" ht="14.25" customHeight="1" x14ac:dyDescent="0.2">
      <c r="A68" s="67"/>
      <c r="B68" s="62"/>
      <c r="C68" s="51"/>
      <c r="D68" s="16" t="s">
        <v>8</v>
      </c>
      <c r="E68" s="17">
        <v>0</v>
      </c>
      <c r="F68" s="17">
        <v>0</v>
      </c>
      <c r="G68" s="17">
        <v>50246</v>
      </c>
      <c r="H68" s="66"/>
    </row>
    <row r="69" spans="1:8" x14ac:dyDescent="0.2">
      <c r="A69" s="67"/>
      <c r="B69" s="62"/>
      <c r="C69" s="51"/>
      <c r="D69" s="16" t="s">
        <v>9</v>
      </c>
      <c r="E69" s="17"/>
      <c r="F69" s="17"/>
      <c r="G69" s="17"/>
      <c r="H69" s="66"/>
    </row>
    <row r="70" spans="1:8" ht="13.5" x14ac:dyDescent="0.2">
      <c r="A70" s="67"/>
      <c r="B70" s="63"/>
      <c r="C70" s="52"/>
      <c r="D70" s="18" t="s">
        <v>10</v>
      </c>
      <c r="E70" s="19">
        <f t="shared" ref="E70" si="30">E66+E67+E68+E69</f>
        <v>0</v>
      </c>
      <c r="F70" s="19">
        <f t="shared" ref="F70" si="31">F66+F67+F68+F69</f>
        <v>0</v>
      </c>
      <c r="G70" s="19">
        <f t="shared" ref="G70" si="32">G66+G67+G68+G69</f>
        <v>1004906</v>
      </c>
      <c r="H70" s="18"/>
    </row>
    <row r="71" spans="1:8" x14ac:dyDescent="0.2">
      <c r="A71" s="22">
        <v>10</v>
      </c>
      <c r="B71" s="41" t="s">
        <v>20</v>
      </c>
      <c r="C71" s="44" t="s">
        <v>25</v>
      </c>
      <c r="D71" s="2" t="s">
        <v>6</v>
      </c>
      <c r="E71" s="6"/>
      <c r="F71" s="6"/>
      <c r="G71" s="6"/>
      <c r="H71" s="4"/>
    </row>
    <row r="72" spans="1:8" ht="11.25" customHeight="1" x14ac:dyDescent="0.2">
      <c r="A72" s="23"/>
      <c r="B72" s="42"/>
      <c r="C72" s="45"/>
      <c r="D72" s="2" t="s">
        <v>7</v>
      </c>
      <c r="E72" s="6"/>
      <c r="F72" s="6"/>
      <c r="G72" s="6"/>
      <c r="H72" s="4"/>
    </row>
    <row r="73" spans="1:8" x14ac:dyDescent="0.2">
      <c r="A73" s="23"/>
      <c r="B73" s="42"/>
      <c r="C73" s="45"/>
      <c r="D73" s="2" t="s">
        <v>8</v>
      </c>
      <c r="E73" s="6">
        <v>500</v>
      </c>
      <c r="F73" s="6">
        <v>50</v>
      </c>
      <c r="G73" s="6">
        <v>0</v>
      </c>
      <c r="H73" s="4"/>
    </row>
    <row r="74" spans="1:8" x14ac:dyDescent="0.2">
      <c r="A74" s="23"/>
      <c r="B74" s="42"/>
      <c r="C74" s="45"/>
      <c r="D74" s="2" t="s">
        <v>9</v>
      </c>
      <c r="E74" s="6"/>
      <c r="F74" s="6"/>
      <c r="G74" s="6"/>
      <c r="H74" s="4"/>
    </row>
    <row r="75" spans="1:8" x14ac:dyDescent="0.2">
      <c r="A75" s="24"/>
      <c r="B75" s="43"/>
      <c r="C75" s="46"/>
      <c r="D75" s="4" t="s">
        <v>10</v>
      </c>
      <c r="E75" s="6">
        <f>E73</f>
        <v>500</v>
      </c>
      <c r="F75" s="6">
        <f>F73</f>
        <v>50</v>
      </c>
      <c r="G75" s="6">
        <f>G73</f>
        <v>0</v>
      </c>
      <c r="H75" s="4"/>
    </row>
    <row r="76" spans="1:8" x14ac:dyDescent="0.2">
      <c r="A76" s="25">
        <v>12</v>
      </c>
      <c r="B76" s="39" t="s">
        <v>21</v>
      </c>
      <c r="C76" s="40" t="s">
        <v>25</v>
      </c>
      <c r="D76" s="2" t="s">
        <v>6</v>
      </c>
      <c r="E76" s="6"/>
      <c r="F76" s="6"/>
      <c r="G76" s="6"/>
      <c r="H76" s="4"/>
    </row>
    <row r="77" spans="1:8" ht="12.75" customHeight="1" x14ac:dyDescent="0.2">
      <c r="A77" s="25"/>
      <c r="B77" s="39"/>
      <c r="C77" s="40"/>
      <c r="D77" s="2" t="s">
        <v>7</v>
      </c>
      <c r="E77" s="6"/>
      <c r="F77" s="6"/>
      <c r="G77" s="6"/>
      <c r="H77" s="4"/>
    </row>
    <row r="78" spans="1:8" x14ac:dyDescent="0.2">
      <c r="A78" s="25"/>
      <c r="B78" s="39"/>
      <c r="C78" s="40"/>
      <c r="D78" s="2" t="s">
        <v>8</v>
      </c>
      <c r="E78" s="6">
        <v>500</v>
      </c>
      <c r="F78" s="6">
        <v>500</v>
      </c>
      <c r="G78" s="6">
        <v>0</v>
      </c>
      <c r="H78" s="4"/>
    </row>
    <row r="79" spans="1:8" x14ac:dyDescent="0.2">
      <c r="A79" s="25"/>
      <c r="B79" s="39"/>
      <c r="C79" s="40"/>
      <c r="D79" s="2" t="s">
        <v>9</v>
      </c>
      <c r="E79" s="6"/>
      <c r="F79" s="6"/>
      <c r="G79" s="6"/>
      <c r="H79" s="4"/>
    </row>
    <row r="80" spans="1:8" x14ac:dyDescent="0.2">
      <c r="A80" s="25"/>
      <c r="B80" s="39"/>
      <c r="C80" s="40"/>
      <c r="D80" s="4" t="s">
        <v>10</v>
      </c>
      <c r="E80" s="6">
        <f>E78</f>
        <v>500</v>
      </c>
      <c r="F80" s="6">
        <f>F78</f>
        <v>500</v>
      </c>
      <c r="G80" s="6">
        <f>G78</f>
        <v>0</v>
      </c>
      <c r="H80" s="4"/>
    </row>
    <row r="81" spans="1:8" x14ac:dyDescent="0.2">
      <c r="A81" s="39">
        <v>13</v>
      </c>
      <c r="B81" s="39" t="str">
        <f>[2]Table1!$A$79</f>
        <v>Реализация программ (проектов) инициативного бюджетирования</v>
      </c>
      <c r="C81" s="40" t="str">
        <f t="shared" ref="C81" si="33">$C$76</f>
        <v xml:space="preserve">Воробейнская сельская администрация </v>
      </c>
      <c r="D81" s="2" t="s">
        <v>6</v>
      </c>
      <c r="E81" s="6"/>
      <c r="F81" s="6"/>
      <c r="G81" s="6"/>
      <c r="H81" s="4"/>
    </row>
    <row r="82" spans="1:8" ht="13.5" customHeight="1" x14ac:dyDescent="0.2">
      <c r="A82" s="39"/>
      <c r="B82" s="39"/>
      <c r="C82" s="40"/>
      <c r="D82" s="2" t="s">
        <v>7</v>
      </c>
      <c r="E82" s="6"/>
      <c r="F82" s="6"/>
      <c r="G82" s="6"/>
      <c r="H82" s="4"/>
    </row>
    <row r="83" spans="1:8" x14ac:dyDescent="0.2">
      <c r="A83" s="39"/>
      <c r="B83" s="39"/>
      <c r="C83" s="40"/>
      <c r="D83" s="2" t="s">
        <v>8</v>
      </c>
      <c r="E83" s="6">
        <v>49450</v>
      </c>
      <c r="F83" s="6">
        <v>0</v>
      </c>
      <c r="G83" s="6">
        <v>0</v>
      </c>
      <c r="H83" s="4"/>
    </row>
    <row r="84" spans="1:8" x14ac:dyDescent="0.2">
      <c r="A84" s="39"/>
      <c r="B84" s="39"/>
      <c r="C84" s="40"/>
      <c r="D84" s="2" t="s">
        <v>9</v>
      </c>
      <c r="E84" s="6">
        <v>11000</v>
      </c>
      <c r="F84" s="6"/>
      <c r="G84" s="6"/>
      <c r="H84" s="4"/>
    </row>
    <row r="85" spans="1:8" x14ac:dyDescent="0.2">
      <c r="A85" s="39"/>
      <c r="B85" s="39"/>
      <c r="C85" s="40"/>
      <c r="D85" s="13" t="s">
        <v>10</v>
      </c>
      <c r="E85" s="6">
        <v>60450</v>
      </c>
      <c r="F85" s="6">
        <v>0</v>
      </c>
      <c r="G85" s="6">
        <v>0</v>
      </c>
      <c r="H85" s="4"/>
    </row>
    <row r="86" spans="1:8" x14ac:dyDescent="0.2">
      <c r="A86" s="20">
        <v>14</v>
      </c>
      <c r="B86" s="39" t="str">
        <f>[2]Table1!$A$82</f>
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</c>
      <c r="C86" s="40" t="str">
        <f t="shared" ref="C86" si="34">$C$76</f>
        <v xml:space="preserve">Воробейнская сельская администрация </v>
      </c>
      <c r="D86" s="2" t="s">
        <v>6</v>
      </c>
      <c r="E86" s="6"/>
      <c r="F86" s="6"/>
      <c r="G86" s="6"/>
      <c r="H86" s="4"/>
    </row>
    <row r="87" spans="1:8" ht="12.75" customHeight="1" x14ac:dyDescent="0.2">
      <c r="A87" s="20"/>
      <c r="B87" s="39"/>
      <c r="C87" s="40"/>
      <c r="D87" s="2" t="s">
        <v>7</v>
      </c>
      <c r="E87" s="6"/>
      <c r="F87" s="6"/>
      <c r="G87" s="6"/>
      <c r="H87" s="4"/>
    </row>
    <row r="88" spans="1:8" x14ac:dyDescent="0.2">
      <c r="A88" s="20"/>
      <c r="B88" s="39"/>
      <c r="C88" s="40"/>
      <c r="D88" s="2" t="s">
        <v>8</v>
      </c>
      <c r="E88" s="6">
        <v>600</v>
      </c>
      <c r="F88" s="6">
        <v>600</v>
      </c>
      <c r="G88" s="6">
        <v>600</v>
      </c>
      <c r="H88" s="4"/>
    </row>
    <row r="89" spans="1:8" x14ac:dyDescent="0.2">
      <c r="A89" s="20"/>
      <c r="B89" s="39"/>
      <c r="C89" s="40"/>
      <c r="D89" s="2" t="s">
        <v>9</v>
      </c>
      <c r="E89" s="6"/>
      <c r="F89" s="6"/>
      <c r="G89" s="6"/>
      <c r="H89" s="4"/>
    </row>
    <row r="90" spans="1:8" x14ac:dyDescent="0.2">
      <c r="A90" s="20"/>
      <c r="B90" s="39"/>
      <c r="C90" s="40"/>
      <c r="D90" s="13" t="s">
        <v>10</v>
      </c>
      <c r="E90" s="6">
        <v>600</v>
      </c>
      <c r="F90" s="6">
        <v>600</v>
      </c>
      <c r="G90" s="6">
        <v>600</v>
      </c>
      <c r="H90" s="4"/>
    </row>
    <row r="91" spans="1:8" x14ac:dyDescent="0.2">
      <c r="A91" s="68">
        <v>15</v>
      </c>
      <c r="B91" s="27" t="s">
        <v>26</v>
      </c>
      <c r="C91" s="47" t="str">
        <f>C66</f>
        <v xml:space="preserve">Воробейнская сельская администрация </v>
      </c>
      <c r="D91" s="12" t="s">
        <v>6</v>
      </c>
      <c r="E91" s="14">
        <f t="shared" ref="E91:G92" si="35">E66</f>
        <v>0</v>
      </c>
      <c r="F91" s="14">
        <f t="shared" si="35"/>
        <v>0</v>
      </c>
      <c r="G91" s="14">
        <f t="shared" si="35"/>
        <v>0</v>
      </c>
      <c r="H91" s="11"/>
    </row>
    <row r="92" spans="1:8" ht="22.5" x14ac:dyDescent="0.2">
      <c r="A92" s="69"/>
      <c r="B92" s="37"/>
      <c r="C92" s="47"/>
      <c r="D92" s="2" t="s">
        <v>7</v>
      </c>
      <c r="E92" s="6">
        <f t="shared" si="35"/>
        <v>0</v>
      </c>
      <c r="F92" s="6">
        <f t="shared" si="35"/>
        <v>0</v>
      </c>
      <c r="G92" s="6"/>
      <c r="H92" s="4"/>
    </row>
    <row r="93" spans="1:8" x14ac:dyDescent="0.2">
      <c r="A93" s="69"/>
      <c r="B93" s="37"/>
      <c r="C93" s="47"/>
      <c r="D93" s="2" t="s">
        <v>8</v>
      </c>
      <c r="E93" s="6">
        <v>600</v>
      </c>
      <c r="F93" s="6">
        <v>600</v>
      </c>
      <c r="G93" s="6">
        <v>600</v>
      </c>
      <c r="H93" s="4"/>
    </row>
    <row r="94" spans="1:8" x14ac:dyDescent="0.2">
      <c r="A94" s="69"/>
      <c r="B94" s="37"/>
      <c r="C94" s="47"/>
      <c r="D94" s="2" t="s">
        <v>9</v>
      </c>
      <c r="E94" s="6"/>
      <c r="F94" s="6"/>
      <c r="G94" s="6"/>
      <c r="H94" s="4"/>
    </row>
    <row r="95" spans="1:8" x14ac:dyDescent="0.2">
      <c r="A95" s="70"/>
      <c r="B95" s="38"/>
      <c r="C95" s="48"/>
      <c r="D95" s="4" t="s">
        <v>10</v>
      </c>
      <c r="E95" s="6">
        <f t="shared" ref="E95:G95" si="36">E91+E92+E93+E94</f>
        <v>600</v>
      </c>
      <c r="F95" s="6">
        <f t="shared" si="36"/>
        <v>600</v>
      </c>
      <c r="G95" s="6">
        <f t="shared" si="36"/>
        <v>600</v>
      </c>
      <c r="H95" s="4"/>
    </row>
    <row r="96" spans="1:8" x14ac:dyDescent="0.2">
      <c r="A96" s="71"/>
      <c r="B96" s="32" t="s">
        <v>22</v>
      </c>
      <c r="C96" s="33"/>
      <c r="D96" s="34"/>
      <c r="E96" s="9">
        <f>E15+E20+E25+E30+E35+E40+E45+E50+E55+E70+E75+E80+E95+E85+E90</f>
        <v>9825368.5</v>
      </c>
      <c r="F96" s="9">
        <f>F15+F20+F25+F30+F35+F40+F45+F50+F55+F70+F75+F80+F85+F90+F95</f>
        <v>4376883.5</v>
      </c>
      <c r="G96" s="9">
        <f>G15+G20+G25+G30+G35+G40+G45+G50+G55+G75+G80+G85+G90+G95</f>
        <v>5361665.5</v>
      </c>
      <c r="H96" s="72"/>
    </row>
    <row r="97" spans="5:7" hidden="1" x14ac:dyDescent="0.2"/>
    <row r="98" spans="5:7" hidden="1" x14ac:dyDescent="0.2">
      <c r="E98">
        <v>9825368.5</v>
      </c>
      <c r="F98">
        <v>4376883.5</v>
      </c>
      <c r="G98">
        <v>5361665.5</v>
      </c>
    </row>
    <row r="99" spans="5:7" hidden="1" x14ac:dyDescent="0.2"/>
    <row r="100" spans="5:7" hidden="1" x14ac:dyDescent="0.2">
      <c r="G100">
        <f>G96-G98</f>
        <v>0</v>
      </c>
    </row>
    <row r="101" spans="5:7" hidden="1" x14ac:dyDescent="0.2"/>
  </sheetData>
  <mergeCells count="59">
    <mergeCell ref="B6:B10"/>
    <mergeCell ref="A6:A10"/>
    <mergeCell ref="C6:C10"/>
    <mergeCell ref="A91:A95"/>
    <mergeCell ref="A81:A85"/>
    <mergeCell ref="B86:B90"/>
    <mergeCell ref="C86:C90"/>
    <mergeCell ref="A11:A15"/>
    <mergeCell ref="C11:C15"/>
    <mergeCell ref="B11:B15"/>
    <mergeCell ref="B41:B45"/>
    <mergeCell ref="B51:B55"/>
    <mergeCell ref="B56:B60"/>
    <mergeCell ref="B61:B65"/>
    <mergeCell ref="B66:B70"/>
    <mergeCell ref="B46:B50"/>
    <mergeCell ref="D2:H2"/>
    <mergeCell ref="A3:H3"/>
    <mergeCell ref="A4:A5"/>
    <mergeCell ref="B4:B5"/>
    <mergeCell ref="C4:C5"/>
    <mergeCell ref="D4:D5"/>
    <mergeCell ref="E4:G4"/>
    <mergeCell ref="H4:H5"/>
    <mergeCell ref="H11:H15"/>
    <mergeCell ref="C56:C60"/>
    <mergeCell ref="C61:C65"/>
    <mergeCell ref="C46:C50"/>
    <mergeCell ref="C16:C20"/>
    <mergeCell ref="C36:C40"/>
    <mergeCell ref="C26:C30"/>
    <mergeCell ref="C31:C35"/>
    <mergeCell ref="C21:C25"/>
    <mergeCell ref="B96:D96"/>
    <mergeCell ref="B16:B19"/>
    <mergeCell ref="B21:B25"/>
    <mergeCell ref="B26:B30"/>
    <mergeCell ref="B36:B40"/>
    <mergeCell ref="B91:B95"/>
    <mergeCell ref="B76:B80"/>
    <mergeCell ref="C76:C80"/>
    <mergeCell ref="B71:B75"/>
    <mergeCell ref="C71:C75"/>
    <mergeCell ref="C91:C95"/>
    <mergeCell ref="B81:B85"/>
    <mergeCell ref="C81:C85"/>
    <mergeCell ref="C41:C45"/>
    <mergeCell ref="C51:C55"/>
    <mergeCell ref="C66:C70"/>
    <mergeCell ref="A41:A45"/>
    <mergeCell ref="A51:A55"/>
    <mergeCell ref="A56:A60"/>
    <mergeCell ref="A61:A65"/>
    <mergeCell ref="A66:A70"/>
    <mergeCell ref="A16:A20"/>
    <mergeCell ref="A21:A25"/>
    <mergeCell ref="A26:A30"/>
    <mergeCell ref="A31:A35"/>
    <mergeCell ref="A36:A40"/>
  </mergeCells>
  <pageMargins left="0.59055118110236227" right="0.15748031496062992" top="0.27559055118110237" bottom="0.19685039370078741" header="0.31496062992125984" footer="0.15748031496062992"/>
  <pageSetup paperSize="9" scale="78" orientation="landscape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2022-01-31T11:57:55Z</dcterms:modified>
</cp:coreProperties>
</file>