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Print_Titles" localSheetId="0">Table1!$5:$6</definedName>
    <definedName name="_xlnm.Print_Area" localSheetId="0">Table1!$A$1:$G$103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C28" i="1"/>
  <c r="B27" i="1"/>
  <c r="F21" i="1" l="1"/>
  <c r="G21" i="1"/>
  <c r="E8" i="1" l="1"/>
  <c r="E62" i="1"/>
  <c r="G10" i="1" l="1"/>
  <c r="F10" i="1"/>
  <c r="E10" i="1"/>
  <c r="F7" i="1"/>
  <c r="E7" i="1"/>
  <c r="B73" i="1"/>
  <c r="E92" i="1" l="1"/>
  <c r="E9" i="1"/>
  <c r="F9" i="1"/>
  <c r="G9" i="1"/>
  <c r="G16" i="1" l="1"/>
  <c r="F16" i="1"/>
  <c r="E16" i="1"/>
  <c r="B93" i="1"/>
  <c r="C93" i="1"/>
  <c r="C88" i="1" l="1"/>
  <c r="G87" i="1" l="1"/>
  <c r="F87" i="1"/>
  <c r="E87" i="1"/>
  <c r="G82" i="1"/>
  <c r="F82" i="1"/>
  <c r="E82" i="1"/>
  <c r="G57" i="1"/>
  <c r="F57" i="1"/>
  <c r="E57" i="1"/>
  <c r="C53" i="1"/>
  <c r="D53" i="1"/>
  <c r="D54" i="1"/>
  <c r="D55" i="1"/>
  <c r="D56" i="1"/>
  <c r="G52" i="1" l="1"/>
  <c r="C98" i="1" l="1"/>
  <c r="G98" i="1"/>
  <c r="G7" i="1" s="1"/>
  <c r="F99" i="1"/>
  <c r="F8" i="1" s="1"/>
  <c r="G99" i="1"/>
  <c r="G8" i="1" s="1"/>
  <c r="F102" i="1" l="1"/>
  <c r="G102" i="1"/>
  <c r="E102" i="1"/>
  <c r="F77" i="1"/>
  <c r="G77" i="1"/>
  <c r="E77" i="1"/>
  <c r="G72" i="1"/>
  <c r="F72" i="1"/>
  <c r="E72" i="1"/>
  <c r="G67" i="1"/>
  <c r="F67" i="1"/>
  <c r="E67" i="1"/>
  <c r="G62" i="1"/>
  <c r="F62" i="1"/>
  <c r="F52" i="1"/>
  <c r="E52" i="1"/>
  <c r="G47" i="1"/>
  <c r="F47" i="1"/>
  <c r="E47" i="1"/>
  <c r="G42" i="1"/>
  <c r="F42" i="1"/>
  <c r="E42" i="1"/>
  <c r="G36" i="1"/>
  <c r="F36" i="1"/>
  <c r="E36" i="1"/>
  <c r="G26" i="1"/>
  <c r="F26" i="1"/>
  <c r="E26" i="1"/>
  <c r="E21" i="1"/>
  <c r="E103" i="1" l="1"/>
  <c r="G103" i="1"/>
  <c r="F103" i="1"/>
  <c r="E11" i="1"/>
  <c r="G11" i="1"/>
  <c r="F11" i="1"/>
</calcChain>
</file>

<file path=xl/sharedStrings.xml><?xml version="1.0" encoding="utf-8"?>
<sst xmlns="http://schemas.openxmlformats.org/spreadsheetml/2006/main" count="136" uniqueCount="35">
  <si>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</si>
  <si>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</si>
  <si>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</si>
  <si>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</si>
  <si>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</si>
  <si>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</si>
  <si>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</si>
  <si>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</si>
  <si>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</si>
  <si>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</si>
  <si>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</si>
  <si>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</si>
  <si>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местного самоуправления</t>
  </si>
  <si>
    <t>Эксплуатация и содержание имущества казны муниципального образования</t>
  </si>
  <si>
    <t>Мероприятия в сфере пожарной безопасности</t>
  </si>
  <si>
    <t>Выплата муниципальных пенсий (доплат к государственным пенсиям)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</si>
  <si>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</si>
  <si>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</si>
  <si>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Озеленение территории</t>
  </si>
  <si>
    <t>Мероприятия по развитию физической культуры и спорта</t>
  </si>
  <si>
    <t>Мероприятия по работе с семьей, детьми и молодежью</t>
  </si>
  <si>
    <t>Всего</t>
  </si>
  <si>
    <t>Основное мероприятие, направление расходов, мероприятие</t>
  </si>
  <si>
    <t xml:space="preserve">Воробейнская сельская администрация 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</si>
  <si>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</si>
  <si>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2025 год</t>
  </si>
  <si>
    <t>Членские взносы некоммерческим организациям</t>
  </si>
  <si>
    <t>Реализация инициативных платежей</t>
  </si>
  <si>
    <t>Организация и содержание местзахоронения (кладбищ)
 в том числе:</t>
  </si>
  <si>
    <t>7.1.</t>
  </si>
  <si>
    <t>10.</t>
  </si>
  <si>
    <t>2026 год</t>
  </si>
  <si>
    <t xml:space="preserve">Таблица 8
</t>
  </si>
  <si>
    <t>Комплексное социально-экономическое развитие Воробейнского сельского поселения (2025-2027 годы)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</si>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</sst>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2" x14ac:knownFonts="1">
    <font>
      <sz val="10"/>
      <color rgb="FF000000"/>
      <name val="Times New Roman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164" fontId="0" fillId="0" borderId="0">
      <alignment vertical="top" wrapText="1"/>
    </xf>
  </cellStyleXfs>
  <cellXfs count="75">
    <xf numFmtId="164" fontId="0" fillId="0" borderId="0" xfId="0" applyNumberFormat="1" applyFont="1" applyFill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4" fillId="2" borderId="4" xfId="0" applyNumberFormat="1" applyFon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165" fontId="2" fillId="0" borderId="4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4" fillId="2" borderId="9" xfId="0" applyNumberFormat="1" applyFont="1" applyFill="1" applyBorder="1" applyAlignment="1">
      <alignment vertical="top" wrapText="1"/>
    </xf>
    <xf numFmtId="0" fontId="6" fillId="2" borderId="4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vertical="top" wrapText="1"/>
    </xf>
    <xf numFmtId="4" fontId="9" fillId="2" borderId="4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top" wrapText="1"/>
    </xf>
    <xf numFmtId="0" fontId="10" fillId="0" borderId="0" xfId="0" applyNumberFormat="1" applyFont="1" applyFill="1" applyAlignment="1">
      <alignment horizontal="right" vertical="center" wrapText="1"/>
    </xf>
    <xf numFmtId="0" fontId="4" fillId="0" borderId="0" xfId="0" applyNumberFormat="1" applyFont="1" applyFill="1" applyAlignment="1">
      <alignment vertical="center" wrapText="1"/>
    </xf>
    <xf numFmtId="164" fontId="4" fillId="0" borderId="4" xfId="0" applyNumberFormat="1" applyFont="1" applyFill="1" applyBorder="1" applyAlignment="1">
      <alignment vertical="top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top" wrapText="1"/>
    </xf>
    <xf numFmtId="0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16" fontId="4" fillId="2" borderId="10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 wrapText="1"/>
    </xf>
    <xf numFmtId="0" fontId="11" fillId="2" borderId="3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center" vertical="top" wrapText="1"/>
    </xf>
    <xf numFmtId="0" fontId="4" fillId="2" borderId="17" xfId="0" applyNumberFormat="1" applyFont="1" applyFill="1" applyBorder="1" applyAlignment="1">
      <alignment horizontal="center" vertical="top" wrapText="1"/>
    </xf>
    <xf numFmtId="0" fontId="4" fillId="2" borderId="18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horizontal="center" vertical="top" wrapText="1"/>
    </xf>
    <xf numFmtId="0" fontId="1" fillId="2" borderId="16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0" fontId="6" fillId="2" borderId="6" xfId="0" applyNumberFormat="1" applyFont="1" applyFill="1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8" xfId="0" applyNumberFormat="1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1041;&#1070;&#1044;&#1046;&#1045;&#1058;(&#1052;&#1059;&#1053;))%20&#1042;&#1077;&#1076;&#1086;&#1084;&#1089;&#1090;&#1074;&#1077;&#1085;&#1085;&#1072;&#1103;%20&#1089;&#1090;&#1088;&#1091;&#1082;&#1090;&#1091;&#1088;&#1072;%20(&#1069;&#1042;&#1056;+&#1044;&#1086;&#1087;.%20&#1082;&#1083;&#1072;&#1089;&#1089;.+&#1056;&#1077;&#1075;.%20&#1082;&#1083;&#1072;&#1089;&#1089;.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%20&#1055;&#1088;&#1086;&#1075;&#1088;&#1072;&#1084;&#1084;&#1085;&#1072;&#1103;%20&#1089;&#1090;&#1088;&#1091;&#1082;&#1090;&#1091;&#1088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7%20&#1042;&#1077;&#1076;&#1086;&#1084;&#1089;&#1090;&#1074;&#1077;&#1085;&#1085;&#1072;&#1103;%20&#1089;&#1090;&#1088;&#1091;&#108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50">
          <cell r="A50" t="str">
            <v>Опубликование нормативных правовых актов муниципальных образований и иной официальной информации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49">
          <cell r="A49" t="str">
            <v>Реализация федеральной целевой программы "Увековечивание памяти погибших при защите Отечества на 2019-2024 годы"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79">
          <cell r="A79" t="str">
            <v>Реализация программ (проектов) инициативного бюджетирования</v>
          </cell>
        </row>
        <row r="82">
          <cell r="A82" t="str">
            <v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view="pageBreakPreview" zoomScale="120" zoomScaleNormal="120" zoomScaleSheetLayoutView="12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C7" sqref="C7:C11"/>
    </sheetView>
  </sheetViews>
  <sheetFormatPr defaultRowHeight="12.75" x14ac:dyDescent="0.2"/>
  <cols>
    <col min="1" max="1" width="5" style="27" customWidth="1"/>
    <col min="2" max="2" width="61.6640625" style="27" customWidth="1"/>
    <col min="3" max="3" width="31.5" style="27" customWidth="1"/>
    <col min="4" max="4" width="27" style="27" customWidth="1"/>
    <col min="5" max="5" width="19" style="27" customWidth="1"/>
    <col min="6" max="6" width="18.83203125" style="27" customWidth="1"/>
    <col min="7" max="7" width="19.5" style="27" customWidth="1"/>
    <col min="8" max="8" width="18.1640625" style="27" bestFit="1" customWidth="1"/>
    <col min="9" max="16384" width="9.33203125" style="27"/>
  </cols>
  <sheetData>
    <row r="1" spans="1:7" x14ac:dyDescent="0.2">
      <c r="A1" s="27" t="s">
        <v>0</v>
      </c>
    </row>
    <row r="3" spans="1:7" ht="20.25" customHeight="1" x14ac:dyDescent="0.2">
      <c r="A3" s="28" t="s">
        <v>0</v>
      </c>
      <c r="B3" s="28" t="s">
        <v>0</v>
      </c>
      <c r="C3" s="28" t="s">
        <v>0</v>
      </c>
      <c r="E3" s="29"/>
      <c r="F3" s="29"/>
      <c r="G3" s="29" t="s">
        <v>32</v>
      </c>
    </row>
    <row r="4" spans="1:7" ht="20.25" customHeight="1" x14ac:dyDescent="0.2">
      <c r="A4" s="72" t="s">
        <v>10</v>
      </c>
      <c r="B4" s="72"/>
      <c r="C4" s="72"/>
      <c r="D4" s="72"/>
      <c r="E4" s="72"/>
      <c r="F4" s="72"/>
      <c r="G4" s="72"/>
    </row>
    <row r="5" spans="1:7" ht="25.5" customHeight="1" x14ac:dyDescent="0.2">
      <c r="A5" s="73" t="s">
        <v>1</v>
      </c>
      <c r="B5" s="73" t="s">
        <v>22</v>
      </c>
      <c r="C5" s="73" t="s">
        <v>2</v>
      </c>
      <c r="D5" s="73" t="s">
        <v>3</v>
      </c>
      <c r="E5" s="73" t="s">
        <v>4</v>
      </c>
      <c r="F5" s="73"/>
      <c r="G5" s="73"/>
    </row>
    <row r="6" spans="1:7" ht="31.5" customHeight="1" x14ac:dyDescent="0.2">
      <c r="A6" s="74" t="s">
        <v>0</v>
      </c>
      <c r="B6" s="74" t="s">
        <v>0</v>
      </c>
      <c r="C6" s="73" t="s">
        <v>0</v>
      </c>
      <c r="D6" s="73" t="s">
        <v>0</v>
      </c>
      <c r="E6" s="26" t="s">
        <v>25</v>
      </c>
      <c r="F6" s="26" t="s">
        <v>31</v>
      </c>
      <c r="G6" s="26" t="s">
        <v>34</v>
      </c>
    </row>
    <row r="7" spans="1:7" ht="18" customHeight="1" x14ac:dyDescent="0.2">
      <c r="A7" s="36"/>
      <c r="B7" s="31" t="s">
        <v>33</v>
      </c>
      <c r="C7" s="34" t="s">
        <v>23</v>
      </c>
      <c r="D7" s="12" t="s">
        <v>5</v>
      </c>
      <c r="E7" s="19">
        <f>E12+E17+E22+E32+E43+E48+E58+E88+E93+E98</f>
        <v>1839120</v>
      </c>
      <c r="F7" s="19">
        <f t="shared" ref="F7:G7" si="0">F12+F17+F22+F32+F43+F48+F58+F88+F93+F98</f>
        <v>0</v>
      </c>
      <c r="G7" s="19">
        <f t="shared" si="0"/>
        <v>0</v>
      </c>
    </row>
    <row r="8" spans="1:7" ht="18" customHeight="1" x14ac:dyDescent="0.2">
      <c r="A8" s="37"/>
      <c r="B8" s="32"/>
      <c r="C8" s="34"/>
      <c r="D8" s="12" t="s">
        <v>6</v>
      </c>
      <c r="E8" s="19">
        <f>E13+E18+E23+E33+E44+E49+E59+E89+E94+E99</f>
        <v>163046</v>
      </c>
      <c r="F8" s="19">
        <f t="shared" ref="F8:G11" si="1">F13+F18+F23+F33+F44+F49+F59+F89+F94+F99</f>
        <v>177958</v>
      </c>
      <c r="G8" s="19">
        <f t="shared" si="1"/>
        <v>184202</v>
      </c>
    </row>
    <row r="9" spans="1:7" ht="18" customHeight="1" x14ac:dyDescent="0.2">
      <c r="A9" s="37"/>
      <c r="B9" s="32"/>
      <c r="C9" s="34"/>
      <c r="D9" s="12" t="s">
        <v>7</v>
      </c>
      <c r="E9" s="19">
        <f>E14+E19+E24+E34+E45+E50+E60+E90+E95+E100</f>
        <v>6392495.29</v>
      </c>
      <c r="F9" s="19">
        <f t="shared" si="1"/>
        <v>6477101</v>
      </c>
      <c r="G9" s="19">
        <f t="shared" si="1"/>
        <v>7601806</v>
      </c>
    </row>
    <row r="10" spans="1:7" ht="15.75" customHeight="1" x14ac:dyDescent="0.2">
      <c r="A10" s="37"/>
      <c r="B10" s="32"/>
      <c r="C10" s="34"/>
      <c r="D10" s="12" t="s">
        <v>8</v>
      </c>
      <c r="E10" s="19">
        <f>E15+E20+E25+E35+E46+E51+E61+E91+E96+E101</f>
        <v>25500</v>
      </c>
      <c r="F10" s="19">
        <f t="shared" si="1"/>
        <v>0</v>
      </c>
      <c r="G10" s="19">
        <f t="shared" si="1"/>
        <v>0</v>
      </c>
    </row>
    <row r="11" spans="1:7" ht="14.25" customHeight="1" x14ac:dyDescent="0.2">
      <c r="A11" s="38"/>
      <c r="B11" s="33"/>
      <c r="C11" s="35"/>
      <c r="D11" s="12" t="s">
        <v>9</v>
      </c>
      <c r="E11" s="19">
        <f>E16+E21+E26+E36+E47+E52+E62+E92+E97+E102</f>
        <v>8420161.2899999991</v>
      </c>
      <c r="F11" s="19">
        <f t="shared" si="1"/>
        <v>6655059</v>
      </c>
      <c r="G11" s="19">
        <f t="shared" si="1"/>
        <v>7786008</v>
      </c>
    </row>
    <row r="12" spans="1:7" ht="15.75" customHeight="1" x14ac:dyDescent="0.2">
      <c r="A12" s="39">
        <v>1</v>
      </c>
      <c r="B12" s="39" t="s">
        <v>11</v>
      </c>
      <c r="C12" s="34" t="s">
        <v>23</v>
      </c>
      <c r="D12" s="1" t="s">
        <v>5</v>
      </c>
      <c r="E12" s="2"/>
      <c r="F12" s="2"/>
      <c r="G12" s="2"/>
    </row>
    <row r="13" spans="1:7" ht="16.5" customHeight="1" x14ac:dyDescent="0.2">
      <c r="A13" s="40"/>
      <c r="B13" s="40"/>
      <c r="C13" s="34"/>
      <c r="D13" s="1" t="s">
        <v>6</v>
      </c>
      <c r="E13" s="2">
        <v>163046</v>
      </c>
      <c r="F13" s="2">
        <v>177958</v>
      </c>
      <c r="G13" s="2">
        <v>184202</v>
      </c>
    </row>
    <row r="14" spans="1:7" ht="15" customHeight="1" x14ac:dyDescent="0.2">
      <c r="A14" s="40"/>
      <c r="B14" s="40"/>
      <c r="C14" s="34"/>
      <c r="D14" s="1" t="s">
        <v>7</v>
      </c>
      <c r="E14" s="2"/>
      <c r="F14" s="2"/>
      <c r="G14" s="2"/>
    </row>
    <row r="15" spans="1:7" ht="15.75" customHeight="1" x14ac:dyDescent="0.2">
      <c r="A15" s="40"/>
      <c r="B15" s="40"/>
      <c r="C15" s="34"/>
      <c r="D15" s="1" t="s">
        <v>8</v>
      </c>
      <c r="E15" s="2"/>
      <c r="F15" s="2"/>
      <c r="G15" s="2"/>
    </row>
    <row r="16" spans="1:7" ht="15" customHeight="1" x14ac:dyDescent="0.2">
      <c r="A16" s="41"/>
      <c r="B16" s="41"/>
      <c r="C16" s="35"/>
      <c r="D16" s="3" t="s">
        <v>9</v>
      </c>
      <c r="E16" s="4">
        <f>E12+E13+E14+E15</f>
        <v>163046</v>
      </c>
      <c r="F16" s="4">
        <f>F12+F13+F14+F15</f>
        <v>177958</v>
      </c>
      <c r="G16" s="4">
        <f>G12+G13+G14+G15</f>
        <v>184202</v>
      </c>
    </row>
    <row r="17" spans="1:7" ht="19.5" customHeight="1" x14ac:dyDescent="0.2">
      <c r="A17" s="39">
        <v>2</v>
      </c>
      <c r="B17" s="47" t="s">
        <v>12</v>
      </c>
      <c r="C17" s="34" t="s">
        <v>23</v>
      </c>
      <c r="D17" s="1" t="s">
        <v>5</v>
      </c>
      <c r="E17" s="2"/>
      <c r="F17" s="2"/>
      <c r="G17" s="2"/>
    </row>
    <row r="18" spans="1:7" ht="17.25" customHeight="1" x14ac:dyDescent="0.2">
      <c r="A18" s="40"/>
      <c r="B18" s="40"/>
      <c r="C18" s="34"/>
      <c r="D18" s="1" t="s">
        <v>6</v>
      </c>
      <c r="E18" s="2"/>
      <c r="F18" s="2"/>
      <c r="G18" s="2"/>
    </row>
    <row r="19" spans="1:7" ht="17.25" customHeight="1" x14ac:dyDescent="0.2">
      <c r="A19" s="40"/>
      <c r="B19" s="40"/>
      <c r="C19" s="34"/>
      <c r="D19" s="1" t="s">
        <v>7</v>
      </c>
      <c r="E19" s="2">
        <v>2710499.29</v>
      </c>
      <c r="F19" s="2">
        <v>2777984</v>
      </c>
      <c r="G19" s="2">
        <v>2852204</v>
      </c>
    </row>
    <row r="20" spans="1:7" ht="17.25" customHeight="1" x14ac:dyDescent="0.2">
      <c r="A20" s="40"/>
      <c r="B20" s="40"/>
      <c r="C20" s="34"/>
      <c r="D20" s="1" t="s">
        <v>8</v>
      </c>
      <c r="E20" s="2"/>
      <c r="F20" s="2"/>
      <c r="G20" s="2"/>
    </row>
    <row r="21" spans="1:7" ht="14.45" customHeight="1" x14ac:dyDescent="0.2">
      <c r="A21" s="41"/>
      <c r="B21" s="7"/>
      <c r="C21" s="35"/>
      <c r="D21" s="3" t="s">
        <v>9</v>
      </c>
      <c r="E21" s="4">
        <f t="shared" ref="E21" si="2">E17+E18+E19+E20</f>
        <v>2710499.29</v>
      </c>
      <c r="F21" s="4">
        <f t="shared" ref="F21" si="3">F17+F18+F19+F20</f>
        <v>2777984</v>
      </c>
      <c r="G21" s="4">
        <f t="shared" ref="G21" si="4">G17+G18+G19+G20</f>
        <v>2852204</v>
      </c>
    </row>
    <row r="22" spans="1:7" ht="19.5" customHeight="1" x14ac:dyDescent="0.2">
      <c r="A22" s="39">
        <v>3</v>
      </c>
      <c r="B22" s="47" t="s">
        <v>26</v>
      </c>
      <c r="C22" s="34" t="s">
        <v>23</v>
      </c>
      <c r="D22" s="1" t="s">
        <v>5</v>
      </c>
      <c r="E22" s="2"/>
      <c r="F22" s="2"/>
      <c r="G22" s="2"/>
    </row>
    <row r="23" spans="1:7" ht="19.5" customHeight="1" x14ac:dyDescent="0.2">
      <c r="A23" s="40"/>
      <c r="B23" s="40"/>
      <c r="C23" s="34"/>
      <c r="D23" s="1" t="s">
        <v>6</v>
      </c>
      <c r="E23" s="2"/>
      <c r="F23" s="2"/>
      <c r="G23" s="2"/>
    </row>
    <row r="24" spans="1:7" ht="17.25" customHeight="1" x14ac:dyDescent="0.2">
      <c r="A24" s="40"/>
      <c r="B24" s="40"/>
      <c r="C24" s="34"/>
      <c r="D24" s="1" t="s">
        <v>7</v>
      </c>
      <c r="E24" s="2">
        <v>6000</v>
      </c>
      <c r="F24" s="2">
        <v>6000</v>
      </c>
      <c r="G24" s="2">
        <v>6000</v>
      </c>
    </row>
    <row r="25" spans="1:7" ht="19.5" customHeight="1" x14ac:dyDescent="0.2">
      <c r="A25" s="40"/>
      <c r="B25" s="40"/>
      <c r="C25" s="34"/>
      <c r="D25" s="1" t="s">
        <v>8</v>
      </c>
      <c r="E25" s="2"/>
      <c r="F25" s="2"/>
      <c r="G25" s="2"/>
    </row>
    <row r="26" spans="1:7" ht="14.45" customHeight="1" x14ac:dyDescent="0.2">
      <c r="A26" s="41"/>
      <c r="B26" s="41"/>
      <c r="C26" s="35"/>
      <c r="D26" s="3" t="s">
        <v>9</v>
      </c>
      <c r="E26" s="4">
        <f t="shared" ref="E26" si="5">E22+E23+E24+E25</f>
        <v>6000</v>
      </c>
      <c r="F26" s="4">
        <f t="shared" ref="F26" si="6">F22+F23+F24+F25</f>
        <v>6000</v>
      </c>
      <c r="G26" s="4">
        <f t="shared" ref="G26" si="7">G22+G23+G24+G25</f>
        <v>6000</v>
      </c>
    </row>
    <row r="27" spans="1:7" ht="14.45" customHeight="1" x14ac:dyDescent="0.2">
      <c r="A27" s="21"/>
      <c r="B27" s="47" t="str">
        <f>[1]Table1!$A$50</f>
        <v>Опубликование нормативных правовых актов муниципальных образований и иной официальной информации</v>
      </c>
      <c r="C27" s="20"/>
      <c r="D27" s="5" t="str">
        <f t="shared" ref="D27:D31" si="8">D22</f>
        <v>средства областного бюджета</v>
      </c>
      <c r="E27" s="4"/>
      <c r="F27" s="4"/>
      <c r="G27" s="4"/>
    </row>
    <row r="28" spans="1:7" ht="14.45" customHeight="1" x14ac:dyDescent="0.2">
      <c r="A28" s="21"/>
      <c r="B28" s="40"/>
      <c r="C28" s="20" t="str">
        <f>$C$22</f>
        <v xml:space="preserve">Воробейнская сельская администрация </v>
      </c>
      <c r="D28" s="5" t="str">
        <f t="shared" si="8"/>
        <v>средства федерального бюджета</v>
      </c>
      <c r="E28" s="4"/>
      <c r="F28" s="4"/>
      <c r="G28" s="4"/>
    </row>
    <row r="29" spans="1:7" ht="14.45" customHeight="1" x14ac:dyDescent="0.2">
      <c r="A29" s="21"/>
      <c r="B29" s="40"/>
      <c r="C29" s="20"/>
      <c r="D29" s="5" t="str">
        <f t="shared" si="8"/>
        <v>средства местных бюджетов</v>
      </c>
      <c r="E29" s="4">
        <v>5000</v>
      </c>
      <c r="F29" s="4">
        <v>2587</v>
      </c>
      <c r="G29" s="4">
        <v>2587</v>
      </c>
    </row>
    <row r="30" spans="1:7" ht="14.45" customHeight="1" x14ac:dyDescent="0.2">
      <c r="A30" s="21"/>
      <c r="B30" s="40"/>
      <c r="C30" s="20"/>
      <c r="D30" s="5" t="str">
        <f t="shared" si="8"/>
        <v>внебюджетные средства</v>
      </c>
      <c r="E30" s="4"/>
      <c r="F30" s="4"/>
      <c r="G30" s="4"/>
    </row>
    <row r="31" spans="1:7" ht="14.45" customHeight="1" x14ac:dyDescent="0.2">
      <c r="A31" s="21"/>
      <c r="B31" s="41"/>
      <c r="C31" s="20"/>
      <c r="D31" s="3" t="str">
        <f t="shared" si="8"/>
        <v>итого</v>
      </c>
      <c r="E31" s="4">
        <v>5000</v>
      </c>
      <c r="F31" s="4">
        <v>2587</v>
      </c>
      <c r="G31" s="4">
        <v>2587</v>
      </c>
    </row>
    <row r="32" spans="1:7" ht="16.5" customHeight="1" x14ac:dyDescent="0.2">
      <c r="A32" s="39">
        <v>4</v>
      </c>
      <c r="B32" s="55" t="s">
        <v>13</v>
      </c>
      <c r="C32" s="69" t="s">
        <v>23</v>
      </c>
      <c r="D32" s="1" t="s">
        <v>5</v>
      </c>
      <c r="E32" s="2"/>
      <c r="F32" s="2"/>
      <c r="G32" s="2"/>
    </row>
    <row r="33" spans="1:7" ht="16.5" customHeight="1" x14ac:dyDescent="0.2">
      <c r="A33" s="40"/>
      <c r="B33" s="43"/>
      <c r="C33" s="70"/>
      <c r="D33" s="1" t="s">
        <v>6</v>
      </c>
      <c r="E33" s="2"/>
      <c r="F33" s="2"/>
      <c r="G33" s="2"/>
    </row>
    <row r="34" spans="1:7" ht="15.75" customHeight="1" x14ac:dyDescent="0.2">
      <c r="A34" s="40"/>
      <c r="B34" s="43"/>
      <c r="C34" s="70"/>
      <c r="D34" s="1" t="s">
        <v>7</v>
      </c>
      <c r="E34" s="2">
        <v>56626</v>
      </c>
      <c r="F34" s="2">
        <v>50300</v>
      </c>
      <c r="G34" s="2">
        <v>53512</v>
      </c>
    </row>
    <row r="35" spans="1:7" ht="17.25" customHeight="1" x14ac:dyDescent="0.2">
      <c r="A35" s="40"/>
      <c r="B35" s="43"/>
      <c r="C35" s="70"/>
      <c r="D35" s="1" t="s">
        <v>8</v>
      </c>
      <c r="E35" s="2"/>
      <c r="F35" s="2"/>
      <c r="G35" s="2"/>
    </row>
    <row r="36" spans="1:7" ht="14.45" customHeight="1" x14ac:dyDescent="0.2">
      <c r="A36" s="41"/>
      <c r="B36" s="44"/>
      <c r="C36" s="71"/>
      <c r="D36" s="3" t="s">
        <v>9</v>
      </c>
      <c r="E36" s="4">
        <f t="shared" ref="E36" si="9">E32+E33+E34+E35</f>
        <v>56626</v>
      </c>
      <c r="F36" s="4">
        <f t="shared" ref="F36" si="10">F32+F33+F34+F35</f>
        <v>50300</v>
      </c>
      <c r="G36" s="4">
        <f t="shared" ref="G36" si="11">G32+G33+G34+G35</f>
        <v>53512</v>
      </c>
    </row>
    <row r="37" spans="1:7" ht="1.5" customHeight="1" x14ac:dyDescent="0.2">
      <c r="A37" s="21"/>
      <c r="B37" s="21"/>
      <c r="C37" s="20"/>
      <c r="D37" s="3"/>
      <c r="E37" s="4"/>
      <c r="F37" s="4"/>
      <c r="G37" s="4"/>
    </row>
    <row r="38" spans="1:7" ht="15.75" hidden="1" customHeight="1" x14ac:dyDescent="0.2">
      <c r="A38" s="42">
        <v>6</v>
      </c>
      <c r="B38" s="9" t="s">
        <v>14</v>
      </c>
      <c r="C38" s="69" t="s">
        <v>23</v>
      </c>
      <c r="D38" s="1" t="s">
        <v>5</v>
      </c>
      <c r="E38" s="2"/>
      <c r="F38" s="2"/>
      <c r="G38" s="2"/>
    </row>
    <row r="39" spans="1:7" ht="15" hidden="1" customHeight="1" x14ac:dyDescent="0.2">
      <c r="A39" s="43"/>
      <c r="B39" s="6"/>
      <c r="C39" s="70"/>
      <c r="D39" s="1" t="s">
        <v>6</v>
      </c>
      <c r="E39" s="2"/>
      <c r="F39" s="2"/>
      <c r="G39" s="2"/>
    </row>
    <row r="40" spans="1:7" ht="14.25" hidden="1" customHeight="1" x14ac:dyDescent="0.2">
      <c r="A40" s="43"/>
      <c r="B40" s="6"/>
      <c r="C40" s="70"/>
      <c r="D40" s="1" t="s">
        <v>7</v>
      </c>
      <c r="E40" s="2">
        <v>0</v>
      </c>
      <c r="F40" s="2">
        <v>0</v>
      </c>
      <c r="G40" s="2">
        <v>0</v>
      </c>
    </row>
    <row r="41" spans="1:7" ht="16.5" hidden="1" customHeight="1" x14ac:dyDescent="0.2">
      <c r="A41" s="43"/>
      <c r="B41" s="6"/>
      <c r="C41" s="70"/>
      <c r="D41" s="1" t="s">
        <v>8</v>
      </c>
      <c r="E41" s="2"/>
      <c r="F41" s="2"/>
      <c r="G41" s="2"/>
    </row>
    <row r="42" spans="1:7" ht="14.45" hidden="1" customHeight="1" x14ac:dyDescent="0.2">
      <c r="A42" s="44"/>
      <c r="B42" s="10"/>
      <c r="C42" s="71"/>
      <c r="D42" s="3" t="s">
        <v>9</v>
      </c>
      <c r="E42" s="4">
        <f t="shared" ref="E42" si="12">E38+E39+E40+E41</f>
        <v>0</v>
      </c>
      <c r="F42" s="4">
        <f t="shared" ref="F42" si="13">F38+F39+F40+F41</f>
        <v>0</v>
      </c>
      <c r="G42" s="4">
        <f t="shared" ref="G42" si="14">G38+G39+G40+G41</f>
        <v>0</v>
      </c>
    </row>
    <row r="43" spans="1:7" ht="16.5" customHeight="1" x14ac:dyDescent="0.2">
      <c r="A43" s="39">
        <v>5</v>
      </c>
      <c r="B43" s="39" t="s">
        <v>15</v>
      </c>
      <c r="C43" s="34" t="s">
        <v>23</v>
      </c>
      <c r="D43" s="1" t="s">
        <v>5</v>
      </c>
      <c r="E43" s="2"/>
      <c r="F43" s="2"/>
      <c r="G43" s="2"/>
    </row>
    <row r="44" spans="1:7" ht="16.5" customHeight="1" x14ac:dyDescent="0.2">
      <c r="A44" s="40"/>
      <c r="B44" s="40"/>
      <c r="C44" s="34"/>
      <c r="D44" s="1" t="s">
        <v>6</v>
      </c>
      <c r="E44" s="2"/>
      <c r="F44" s="2"/>
      <c r="G44" s="2"/>
    </row>
    <row r="45" spans="1:7" ht="12.75" customHeight="1" x14ac:dyDescent="0.2">
      <c r="A45" s="40"/>
      <c r="B45" s="40"/>
      <c r="C45" s="34"/>
      <c r="D45" s="1" t="s">
        <v>7</v>
      </c>
      <c r="E45" s="2">
        <v>76914</v>
      </c>
      <c r="F45" s="2">
        <v>80286</v>
      </c>
      <c r="G45" s="2">
        <v>83508</v>
      </c>
    </row>
    <row r="46" spans="1:7" ht="15.75" customHeight="1" x14ac:dyDescent="0.2">
      <c r="A46" s="40"/>
      <c r="B46" s="40"/>
      <c r="C46" s="34"/>
      <c r="D46" s="1" t="s">
        <v>8</v>
      </c>
      <c r="E46" s="2"/>
      <c r="F46" s="2"/>
      <c r="G46" s="2"/>
    </row>
    <row r="47" spans="1:7" ht="14.45" customHeight="1" x14ac:dyDescent="0.2">
      <c r="A47" s="40"/>
      <c r="B47" s="40"/>
      <c r="C47" s="34"/>
      <c r="D47" s="3" t="s">
        <v>9</v>
      </c>
      <c r="E47" s="4">
        <f t="shared" ref="E47" si="15">E43+E44+E45+E46</f>
        <v>76914</v>
      </c>
      <c r="F47" s="4">
        <f t="shared" ref="F47" si="16">F43+F44+F45+F46</f>
        <v>80286</v>
      </c>
      <c r="G47" s="4">
        <f t="shared" ref="G47" si="17">G43+G44+G45+G46</f>
        <v>83508</v>
      </c>
    </row>
    <row r="48" spans="1:7" ht="15" customHeight="1" x14ac:dyDescent="0.2">
      <c r="A48" s="45">
        <v>6</v>
      </c>
      <c r="B48" s="45" t="s">
        <v>16</v>
      </c>
      <c r="C48" s="66" t="s">
        <v>23</v>
      </c>
      <c r="D48" s="1" t="s">
        <v>5</v>
      </c>
      <c r="E48" s="2">
        <v>1839120</v>
      </c>
      <c r="F48" s="2"/>
      <c r="G48" s="2"/>
    </row>
    <row r="49" spans="1:7" ht="17.25" customHeight="1" x14ac:dyDescent="0.2">
      <c r="A49" s="45"/>
      <c r="B49" s="45"/>
      <c r="C49" s="66"/>
      <c r="D49" s="1" t="s">
        <v>6</v>
      </c>
      <c r="E49" s="2"/>
      <c r="F49" s="2"/>
      <c r="G49" s="2"/>
    </row>
    <row r="50" spans="1:7" x14ac:dyDescent="0.2">
      <c r="A50" s="45"/>
      <c r="B50" s="45"/>
      <c r="C50" s="66"/>
      <c r="D50" s="1" t="s">
        <v>7</v>
      </c>
      <c r="E50" s="2">
        <v>3462261</v>
      </c>
      <c r="F50" s="2">
        <v>3484111</v>
      </c>
      <c r="G50" s="2">
        <v>4524856</v>
      </c>
    </row>
    <row r="51" spans="1:7" ht="12.75" customHeight="1" x14ac:dyDescent="0.2">
      <c r="A51" s="45"/>
      <c r="B51" s="45"/>
      <c r="C51" s="66"/>
      <c r="D51" s="1" t="s">
        <v>8</v>
      </c>
      <c r="E51" s="2"/>
      <c r="F51" s="2"/>
      <c r="G51" s="2"/>
    </row>
    <row r="52" spans="1:7" x14ac:dyDescent="0.2">
      <c r="A52" s="45"/>
      <c r="B52" s="45"/>
      <c r="C52" s="66"/>
      <c r="D52" s="3" t="s">
        <v>9</v>
      </c>
      <c r="E52" s="4">
        <f t="shared" ref="E52" si="18">E48+E49+E50+E51</f>
        <v>5301381</v>
      </c>
      <c r="F52" s="4">
        <f t="shared" ref="F52" si="19">F48+F49+F50+F51</f>
        <v>3484111</v>
      </c>
      <c r="G52" s="4">
        <f t="shared" ref="G52" si="20">G48+G49+G50+G51</f>
        <v>4524856</v>
      </c>
    </row>
    <row r="53" spans="1:7" hidden="1" x14ac:dyDescent="0.2">
      <c r="A53" s="22">
        <v>9</v>
      </c>
      <c r="B53" s="51" t="s">
        <v>17</v>
      </c>
      <c r="C53" s="63" t="str">
        <f t="shared" ref="C53:D56" si="21">C58</f>
        <v xml:space="preserve">Воробейнская сельская администрация </v>
      </c>
      <c r="D53" s="1" t="str">
        <f t="shared" si="21"/>
        <v>средства областного бюджета</v>
      </c>
      <c r="E53" s="4"/>
      <c r="F53" s="4"/>
      <c r="G53" s="4"/>
    </row>
    <row r="54" spans="1:7" ht="22.5" hidden="1" x14ac:dyDescent="0.2">
      <c r="A54" s="22"/>
      <c r="B54" s="45"/>
      <c r="C54" s="58"/>
      <c r="D54" s="1" t="str">
        <f t="shared" si="21"/>
        <v>средства федерального бюджета</v>
      </c>
      <c r="E54" s="4"/>
      <c r="F54" s="4"/>
      <c r="G54" s="4"/>
    </row>
    <row r="55" spans="1:7" ht="12" hidden="1" customHeight="1" x14ac:dyDescent="0.2">
      <c r="A55" s="22"/>
      <c r="B55" s="45"/>
      <c r="C55" s="58"/>
      <c r="D55" s="1" t="str">
        <f t="shared" si="21"/>
        <v>средства местных бюджетов</v>
      </c>
      <c r="E55" s="4">
        <v>0</v>
      </c>
      <c r="F55" s="4">
        <v>0</v>
      </c>
      <c r="G55" s="4">
        <v>0</v>
      </c>
    </row>
    <row r="56" spans="1:7" hidden="1" x14ac:dyDescent="0.2">
      <c r="A56" s="22"/>
      <c r="B56" s="45"/>
      <c r="C56" s="58"/>
      <c r="D56" s="1" t="str">
        <f t="shared" si="21"/>
        <v>внебюджетные средства</v>
      </c>
      <c r="E56" s="4"/>
      <c r="F56" s="4"/>
      <c r="G56" s="4"/>
    </row>
    <row r="57" spans="1:7" hidden="1" x14ac:dyDescent="0.2">
      <c r="A57" s="22"/>
      <c r="B57" s="45"/>
      <c r="C57" s="58"/>
      <c r="D57" s="3" t="s">
        <v>9</v>
      </c>
      <c r="E57" s="4">
        <f>E55</f>
        <v>0</v>
      </c>
      <c r="F57" s="4">
        <f>F55</f>
        <v>0</v>
      </c>
      <c r="G57" s="4">
        <f>G55</f>
        <v>0</v>
      </c>
    </row>
    <row r="58" spans="1:7" ht="12" customHeight="1" x14ac:dyDescent="0.2">
      <c r="A58" s="39">
        <v>7</v>
      </c>
      <c r="B58" s="40" t="s">
        <v>28</v>
      </c>
      <c r="C58" s="34" t="s">
        <v>23</v>
      </c>
      <c r="D58" s="1" t="s">
        <v>5</v>
      </c>
      <c r="E58" s="2"/>
      <c r="F58" s="2"/>
      <c r="G58" s="2"/>
    </row>
    <row r="59" spans="1:7" ht="15" customHeight="1" x14ac:dyDescent="0.2">
      <c r="A59" s="40"/>
      <c r="B59" s="40"/>
      <c r="C59" s="34"/>
      <c r="D59" s="1" t="s">
        <v>6</v>
      </c>
      <c r="E59" s="2">
        <v>0</v>
      </c>
      <c r="F59" s="2"/>
      <c r="G59" s="2"/>
    </row>
    <row r="60" spans="1:7" x14ac:dyDescent="0.2">
      <c r="A60" s="40"/>
      <c r="B60" s="40"/>
      <c r="C60" s="34"/>
      <c r="D60" s="1" t="s">
        <v>7</v>
      </c>
      <c r="E60" s="2">
        <v>74250</v>
      </c>
      <c r="F60" s="2">
        <v>77220</v>
      </c>
      <c r="G60" s="2">
        <v>80526</v>
      </c>
    </row>
    <row r="61" spans="1:7" ht="12.75" customHeight="1" x14ac:dyDescent="0.2">
      <c r="A61" s="40"/>
      <c r="B61" s="40"/>
      <c r="C61" s="34"/>
      <c r="D61" s="1" t="s">
        <v>8</v>
      </c>
      <c r="E61" s="2"/>
      <c r="F61" s="2"/>
      <c r="G61" s="2"/>
    </row>
    <row r="62" spans="1:7" x14ac:dyDescent="0.2">
      <c r="A62" s="41"/>
      <c r="B62" s="41"/>
      <c r="C62" s="35"/>
      <c r="D62" s="3" t="s">
        <v>9</v>
      </c>
      <c r="E62" s="4">
        <f>E58+E59+E60+E61</f>
        <v>74250</v>
      </c>
      <c r="F62" s="4">
        <f t="shared" ref="F62" si="22">F58+F59+F60+F61</f>
        <v>77220</v>
      </c>
      <c r="G62" s="4">
        <f t="shared" ref="G62" si="23">G58+G59+G60+G61</f>
        <v>80526</v>
      </c>
    </row>
    <row r="63" spans="1:7" ht="12.75" hidden="1" customHeight="1" x14ac:dyDescent="0.2">
      <c r="A63" s="39"/>
      <c r="B63" s="47" t="s">
        <v>18</v>
      </c>
      <c r="C63" s="34" t="s">
        <v>23</v>
      </c>
      <c r="D63" s="1" t="s">
        <v>5</v>
      </c>
      <c r="E63" s="2"/>
      <c r="F63" s="2"/>
      <c r="G63" s="2"/>
    </row>
    <row r="64" spans="1:7" ht="15" hidden="1" customHeight="1" x14ac:dyDescent="0.2">
      <c r="A64" s="40"/>
      <c r="B64" s="40"/>
      <c r="C64" s="34"/>
      <c r="D64" s="1" t="s">
        <v>6</v>
      </c>
      <c r="E64" s="2"/>
      <c r="F64" s="2"/>
      <c r="G64" s="2"/>
    </row>
    <row r="65" spans="1:7" hidden="1" x14ac:dyDescent="0.2">
      <c r="A65" s="40"/>
      <c r="B65" s="40"/>
      <c r="C65" s="34"/>
      <c r="D65" s="1" t="s">
        <v>7</v>
      </c>
      <c r="E65" s="2"/>
      <c r="F65" s="2"/>
      <c r="G65" s="2"/>
    </row>
    <row r="66" spans="1:7" ht="12.75" hidden="1" customHeight="1" x14ac:dyDescent="0.2">
      <c r="A66" s="40"/>
      <c r="B66" s="40"/>
      <c r="C66" s="34"/>
      <c r="D66" s="1" t="s">
        <v>8</v>
      </c>
      <c r="E66" s="2"/>
      <c r="F66" s="2"/>
      <c r="G66" s="2"/>
    </row>
    <row r="67" spans="1:7" hidden="1" x14ac:dyDescent="0.2">
      <c r="A67" s="41"/>
      <c r="B67" s="41"/>
      <c r="C67" s="35"/>
      <c r="D67" s="3" t="s">
        <v>9</v>
      </c>
      <c r="E67" s="4">
        <f t="shared" ref="E67" si="24">E63+E64+E65+E66</f>
        <v>0</v>
      </c>
      <c r="F67" s="4">
        <f t="shared" ref="F67" si="25">F63+F64+F65+F66</f>
        <v>0</v>
      </c>
      <c r="G67" s="4">
        <f t="shared" ref="G67" si="26">G63+G64+G65+G66</f>
        <v>0</v>
      </c>
    </row>
    <row r="68" spans="1:7" ht="15" hidden="1" customHeight="1" x14ac:dyDescent="0.2">
      <c r="A68" s="39">
        <v>11</v>
      </c>
      <c r="B68" s="47"/>
      <c r="C68" s="34" t="s">
        <v>23</v>
      </c>
      <c r="D68" s="1" t="s">
        <v>5</v>
      </c>
      <c r="E68" s="2"/>
      <c r="F68" s="2"/>
      <c r="G68" s="2"/>
    </row>
    <row r="69" spans="1:7" ht="22.5" hidden="1" x14ac:dyDescent="0.2">
      <c r="A69" s="40"/>
      <c r="B69" s="40"/>
      <c r="C69" s="34"/>
      <c r="D69" s="1" t="s">
        <v>6</v>
      </c>
      <c r="E69" s="2"/>
      <c r="F69" s="2"/>
      <c r="G69" s="2"/>
    </row>
    <row r="70" spans="1:7" hidden="1" x14ac:dyDescent="0.2">
      <c r="A70" s="40"/>
      <c r="B70" s="40"/>
      <c r="C70" s="34"/>
      <c r="D70" s="1" t="s">
        <v>7</v>
      </c>
      <c r="E70" s="2">
        <v>0</v>
      </c>
      <c r="F70" s="2">
        <v>0</v>
      </c>
      <c r="G70" s="2">
        <v>0</v>
      </c>
    </row>
    <row r="71" spans="1:7" ht="12.75" hidden="1" customHeight="1" x14ac:dyDescent="0.2">
      <c r="A71" s="40"/>
      <c r="B71" s="40"/>
      <c r="C71" s="34"/>
      <c r="D71" s="1" t="s">
        <v>8</v>
      </c>
      <c r="E71" s="2"/>
      <c r="F71" s="2"/>
      <c r="G71" s="2"/>
    </row>
    <row r="72" spans="1:7" hidden="1" x14ac:dyDescent="0.2">
      <c r="A72" s="41"/>
      <c r="B72" s="41"/>
      <c r="C72" s="35"/>
      <c r="D72" s="3" t="s">
        <v>9</v>
      </c>
      <c r="E72" s="4">
        <f t="shared" ref="E72" si="27">E68+E69+E70+E71</f>
        <v>0</v>
      </c>
      <c r="F72" s="4">
        <f t="shared" ref="F72" si="28">F68+F69+F70+F71</f>
        <v>0</v>
      </c>
      <c r="G72" s="4">
        <f t="shared" ref="G72" si="29">G68+G69+G70+G71</f>
        <v>0</v>
      </c>
    </row>
    <row r="73" spans="1:7" ht="16.5" hidden="1" customHeight="1" x14ac:dyDescent="0.2">
      <c r="A73" s="46" t="s">
        <v>29</v>
      </c>
      <c r="B73" s="48" t="str">
        <f>[2]Table1!$A$49</f>
        <v>Реализация федеральной целевой программы "Увековечивание памяти погибших при защите Отечества на 2019-2024 годы"</v>
      </c>
      <c r="C73" s="67" t="s">
        <v>23</v>
      </c>
      <c r="D73" s="14" t="s">
        <v>5</v>
      </c>
      <c r="E73" s="16">
        <v>0</v>
      </c>
      <c r="F73" s="16"/>
      <c r="G73" s="16"/>
    </row>
    <row r="74" spans="1:7" ht="22.5" hidden="1" x14ac:dyDescent="0.2">
      <c r="A74" s="40"/>
      <c r="B74" s="49"/>
      <c r="C74" s="67"/>
      <c r="D74" s="14" t="s">
        <v>6</v>
      </c>
      <c r="E74" s="16">
        <v>0</v>
      </c>
      <c r="F74" s="16"/>
      <c r="G74" s="16"/>
    </row>
    <row r="75" spans="1:7" ht="15" hidden="1" customHeight="1" x14ac:dyDescent="0.2">
      <c r="A75" s="40"/>
      <c r="B75" s="49"/>
      <c r="C75" s="67"/>
      <c r="D75" s="14" t="s">
        <v>7</v>
      </c>
      <c r="E75" s="16">
        <v>0</v>
      </c>
      <c r="F75" s="16"/>
      <c r="G75" s="16"/>
    </row>
    <row r="76" spans="1:7" ht="12.75" hidden="1" customHeight="1" x14ac:dyDescent="0.2">
      <c r="A76" s="40"/>
      <c r="B76" s="49"/>
      <c r="C76" s="67"/>
      <c r="D76" s="14" t="s">
        <v>8</v>
      </c>
      <c r="E76" s="16"/>
      <c r="F76" s="16"/>
      <c r="G76" s="16"/>
    </row>
    <row r="77" spans="1:7" ht="13.5" hidden="1" x14ac:dyDescent="0.2">
      <c r="A77" s="40"/>
      <c r="B77" s="50"/>
      <c r="C77" s="68"/>
      <c r="D77" s="15" t="s">
        <v>9</v>
      </c>
      <c r="E77" s="17">
        <f t="shared" ref="E77" si="30">E73+E74+E75+E76</f>
        <v>0</v>
      </c>
      <c r="F77" s="17">
        <f t="shared" ref="F77" si="31">F73+F74+F75+F76</f>
        <v>0</v>
      </c>
      <c r="G77" s="17">
        <f t="shared" ref="G77" si="32">G73+G74+G75+G76</f>
        <v>0</v>
      </c>
    </row>
    <row r="78" spans="1:7" hidden="1" x14ac:dyDescent="0.2">
      <c r="A78" s="24">
        <v>12</v>
      </c>
      <c r="B78" s="59" t="s">
        <v>19</v>
      </c>
      <c r="C78" s="61" t="s">
        <v>23</v>
      </c>
      <c r="D78" s="1" t="s">
        <v>5</v>
      </c>
      <c r="E78" s="5"/>
      <c r="F78" s="5"/>
      <c r="G78" s="5"/>
    </row>
    <row r="79" spans="1:7" ht="16.5" hidden="1" customHeight="1" x14ac:dyDescent="0.2">
      <c r="A79" s="25"/>
      <c r="B79" s="60"/>
      <c r="C79" s="62"/>
      <c r="D79" s="1" t="s">
        <v>6</v>
      </c>
      <c r="E79" s="5"/>
      <c r="F79" s="5"/>
      <c r="G79" s="5"/>
    </row>
    <row r="80" spans="1:7" hidden="1" x14ac:dyDescent="0.2">
      <c r="A80" s="25"/>
      <c r="B80" s="60"/>
      <c r="C80" s="62"/>
      <c r="D80" s="1" t="s">
        <v>7</v>
      </c>
      <c r="E80" s="5">
        <v>0</v>
      </c>
      <c r="F80" s="5">
        <v>0</v>
      </c>
      <c r="G80" s="5">
        <v>0</v>
      </c>
    </row>
    <row r="81" spans="1:7" hidden="1" x14ac:dyDescent="0.2">
      <c r="A81" s="25"/>
      <c r="B81" s="60"/>
      <c r="C81" s="62"/>
      <c r="D81" s="1" t="s">
        <v>8</v>
      </c>
      <c r="E81" s="5"/>
      <c r="F81" s="5"/>
      <c r="G81" s="5"/>
    </row>
    <row r="82" spans="1:7" hidden="1" x14ac:dyDescent="0.2">
      <c r="A82" s="23"/>
      <c r="B82" s="51"/>
      <c r="C82" s="63"/>
      <c r="D82" s="3" t="s">
        <v>9</v>
      </c>
      <c r="E82" s="5">
        <f>E80</f>
        <v>0</v>
      </c>
      <c r="F82" s="5">
        <f>F80</f>
        <v>0</v>
      </c>
      <c r="G82" s="5">
        <f>G80</f>
        <v>0</v>
      </c>
    </row>
    <row r="83" spans="1:7" hidden="1" x14ac:dyDescent="0.2">
      <c r="A83" s="22">
        <v>13</v>
      </c>
      <c r="B83" s="45" t="s">
        <v>20</v>
      </c>
      <c r="C83" s="58" t="s">
        <v>23</v>
      </c>
      <c r="D83" s="1" t="s">
        <v>5</v>
      </c>
      <c r="E83" s="5"/>
      <c r="F83" s="5"/>
      <c r="G83" s="5"/>
    </row>
    <row r="84" spans="1:7" ht="15.75" hidden="1" customHeight="1" x14ac:dyDescent="0.2">
      <c r="A84" s="22"/>
      <c r="B84" s="45"/>
      <c r="C84" s="58"/>
      <c r="D84" s="1" t="s">
        <v>6</v>
      </c>
      <c r="E84" s="5"/>
      <c r="F84" s="5"/>
      <c r="G84" s="5"/>
    </row>
    <row r="85" spans="1:7" hidden="1" x14ac:dyDescent="0.2">
      <c r="A85" s="22"/>
      <c r="B85" s="45"/>
      <c r="C85" s="58"/>
      <c r="D85" s="1" t="s">
        <v>7</v>
      </c>
      <c r="E85" s="5">
        <v>0</v>
      </c>
      <c r="F85" s="5">
        <v>0</v>
      </c>
      <c r="G85" s="5">
        <v>0</v>
      </c>
    </row>
    <row r="86" spans="1:7" hidden="1" x14ac:dyDescent="0.2">
      <c r="A86" s="22"/>
      <c r="B86" s="45"/>
      <c r="C86" s="58"/>
      <c r="D86" s="1" t="s">
        <v>8</v>
      </c>
      <c r="E86" s="5"/>
      <c r="F86" s="5"/>
      <c r="G86" s="5"/>
    </row>
    <row r="87" spans="1:7" hidden="1" x14ac:dyDescent="0.2">
      <c r="A87" s="22"/>
      <c r="B87" s="45"/>
      <c r="C87" s="58"/>
      <c r="D87" s="3" t="s">
        <v>9</v>
      </c>
      <c r="E87" s="5">
        <f>E85</f>
        <v>0</v>
      </c>
      <c r="F87" s="5">
        <f>F85</f>
        <v>0</v>
      </c>
      <c r="G87" s="5">
        <f>G85</f>
        <v>0</v>
      </c>
    </row>
    <row r="88" spans="1:7" x14ac:dyDescent="0.2">
      <c r="A88" s="22"/>
      <c r="B88" s="45" t="s">
        <v>27</v>
      </c>
      <c r="C88" s="58" t="str">
        <f t="shared" ref="C88" si="33">$C$83</f>
        <v xml:space="preserve">Воробейнская сельская администрация </v>
      </c>
      <c r="D88" s="1" t="s">
        <v>5</v>
      </c>
      <c r="E88" s="5"/>
      <c r="F88" s="5"/>
      <c r="G88" s="5"/>
    </row>
    <row r="89" spans="1:7" ht="14.25" customHeight="1" x14ac:dyDescent="0.2">
      <c r="A89" s="22">
        <v>8</v>
      </c>
      <c r="B89" s="45"/>
      <c r="C89" s="58"/>
      <c r="D89" s="1" t="s">
        <v>6</v>
      </c>
      <c r="E89" s="5"/>
      <c r="F89" s="5"/>
      <c r="G89" s="5"/>
    </row>
    <row r="90" spans="1:7" x14ac:dyDescent="0.2">
      <c r="A90" s="22"/>
      <c r="B90" s="45"/>
      <c r="C90" s="58"/>
      <c r="D90" s="1" t="s">
        <v>7</v>
      </c>
      <c r="E90" s="2">
        <v>4745</v>
      </c>
      <c r="F90" s="5">
        <v>0</v>
      </c>
      <c r="G90" s="5">
        <v>0</v>
      </c>
    </row>
    <row r="91" spans="1:7" x14ac:dyDescent="0.2">
      <c r="A91" s="22"/>
      <c r="B91" s="45"/>
      <c r="C91" s="58"/>
      <c r="D91" s="1" t="s">
        <v>8</v>
      </c>
      <c r="E91" s="18">
        <v>25500</v>
      </c>
      <c r="F91" s="5"/>
      <c r="G91" s="5"/>
    </row>
    <row r="92" spans="1:7" x14ac:dyDescent="0.2">
      <c r="A92" s="22"/>
      <c r="B92" s="45"/>
      <c r="C92" s="58"/>
      <c r="D92" s="12" t="s">
        <v>9</v>
      </c>
      <c r="E92" s="2">
        <f>E88+E89+E90+E91</f>
        <v>30245</v>
      </c>
      <c r="F92" s="5">
        <v>0</v>
      </c>
      <c r="G92" s="5">
        <v>0</v>
      </c>
    </row>
    <row r="93" spans="1:7" ht="20.25" customHeight="1" x14ac:dyDescent="0.2">
      <c r="A93" s="21">
        <v>9</v>
      </c>
      <c r="B93" s="45" t="str">
        <f>[3]Table1!$A$82</f>
        <v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v>
      </c>
      <c r="C93" s="58" t="str">
        <f t="shared" ref="C93" si="34">$C$83</f>
        <v xml:space="preserve">Воробейнская сельская администрация </v>
      </c>
      <c r="D93" s="1" t="s">
        <v>5</v>
      </c>
      <c r="E93" s="5"/>
      <c r="F93" s="5"/>
      <c r="G93" s="5"/>
    </row>
    <row r="94" spans="1:7" ht="15.75" customHeight="1" x14ac:dyDescent="0.2">
      <c r="A94" s="21"/>
      <c r="B94" s="45"/>
      <c r="C94" s="58"/>
      <c r="D94" s="1" t="s">
        <v>6</v>
      </c>
      <c r="E94" s="5"/>
      <c r="F94" s="5"/>
      <c r="G94" s="5"/>
    </row>
    <row r="95" spans="1:7" ht="15.75" customHeight="1" x14ac:dyDescent="0.2">
      <c r="A95" s="21"/>
      <c r="B95" s="45"/>
      <c r="C95" s="58"/>
      <c r="D95" s="1" t="s">
        <v>7</v>
      </c>
      <c r="E95" s="18">
        <v>600</v>
      </c>
      <c r="F95" s="18">
        <v>600</v>
      </c>
      <c r="G95" s="18">
        <v>600</v>
      </c>
    </row>
    <row r="96" spans="1:7" x14ac:dyDescent="0.2">
      <c r="A96" s="21"/>
      <c r="B96" s="45"/>
      <c r="C96" s="58"/>
      <c r="D96" s="1" t="s">
        <v>8</v>
      </c>
      <c r="E96" s="18"/>
      <c r="F96" s="18"/>
      <c r="G96" s="18"/>
    </row>
    <row r="97" spans="1:7" ht="16.5" customHeight="1" x14ac:dyDescent="0.2">
      <c r="A97" s="21"/>
      <c r="B97" s="45"/>
      <c r="C97" s="58"/>
      <c r="D97" s="12" t="s">
        <v>9</v>
      </c>
      <c r="E97" s="18">
        <v>600</v>
      </c>
      <c r="F97" s="18">
        <v>600</v>
      </c>
      <c r="G97" s="18">
        <v>600</v>
      </c>
    </row>
    <row r="98" spans="1:7" ht="27" customHeight="1" x14ac:dyDescent="0.2">
      <c r="A98" s="30" t="s">
        <v>30</v>
      </c>
      <c r="B98" s="40" t="s">
        <v>24</v>
      </c>
      <c r="C98" s="64" t="str">
        <f>C73</f>
        <v xml:space="preserve">Воробейнская сельская администрация </v>
      </c>
      <c r="D98" s="11" t="s">
        <v>5</v>
      </c>
      <c r="E98" s="13"/>
      <c r="F98" s="13"/>
      <c r="G98" s="13">
        <f t="shared" ref="F98:G99" si="35">G73</f>
        <v>0</v>
      </c>
    </row>
    <row r="99" spans="1:7" ht="22.5" x14ac:dyDescent="0.2">
      <c r="A99" s="30"/>
      <c r="B99" s="56"/>
      <c r="C99" s="64"/>
      <c r="D99" s="1" t="s">
        <v>6</v>
      </c>
      <c r="E99" s="18"/>
      <c r="F99" s="18">
        <f t="shared" si="35"/>
        <v>0</v>
      </c>
      <c r="G99" s="18">
        <f t="shared" si="35"/>
        <v>0</v>
      </c>
    </row>
    <row r="100" spans="1:7" x14ac:dyDescent="0.2">
      <c r="A100" s="30"/>
      <c r="B100" s="56"/>
      <c r="C100" s="64"/>
      <c r="D100" s="1" t="s">
        <v>7</v>
      </c>
      <c r="E100" s="18">
        <v>600</v>
      </c>
      <c r="F100" s="18">
        <v>600</v>
      </c>
      <c r="G100" s="18">
        <v>600</v>
      </c>
    </row>
    <row r="101" spans="1:7" x14ac:dyDescent="0.2">
      <c r="A101" s="30"/>
      <c r="B101" s="56"/>
      <c r="C101" s="64"/>
      <c r="D101" s="1" t="s">
        <v>8</v>
      </c>
      <c r="E101" s="18"/>
      <c r="F101" s="18"/>
      <c r="G101" s="18"/>
    </row>
    <row r="102" spans="1:7" x14ac:dyDescent="0.2">
      <c r="A102" s="30"/>
      <c r="B102" s="57"/>
      <c r="C102" s="65"/>
      <c r="D102" s="3" t="s">
        <v>9</v>
      </c>
      <c r="E102" s="18">
        <f t="shared" ref="E102:G102" si="36">E98+E99+E100+E101</f>
        <v>600</v>
      </c>
      <c r="F102" s="18">
        <f t="shared" si="36"/>
        <v>600</v>
      </c>
      <c r="G102" s="18">
        <f t="shared" si="36"/>
        <v>600</v>
      </c>
    </row>
    <row r="103" spans="1:7" x14ac:dyDescent="0.2">
      <c r="B103" s="52" t="s">
        <v>21</v>
      </c>
      <c r="C103" s="53"/>
      <c r="D103" s="54"/>
      <c r="E103" s="8">
        <f>E16+E21+E26+E36+E42+E47+E52+E57+E62+E82+E87+E102+E92+E97+E31</f>
        <v>8425161.2899999991</v>
      </c>
      <c r="F103" s="8">
        <f>F16+F21+F26+F36+F42+F47+F52+F57+F62+F82+F87+F102+F92+F97+F31</f>
        <v>6657646</v>
      </c>
      <c r="G103" s="8">
        <f>G16+G21+G26+G36+G42+G47+G52+G57+G62+G82+G87+G102+G92+G97+G31</f>
        <v>7788595</v>
      </c>
    </row>
  </sheetData>
  <mergeCells count="55">
    <mergeCell ref="A4:G4"/>
    <mergeCell ref="A5:A6"/>
    <mergeCell ref="B5:B6"/>
    <mergeCell ref="C5:C6"/>
    <mergeCell ref="D5:D6"/>
    <mergeCell ref="E5:G5"/>
    <mergeCell ref="C43:C47"/>
    <mergeCell ref="C32:C36"/>
    <mergeCell ref="C38:C42"/>
    <mergeCell ref="C22:C26"/>
    <mergeCell ref="B93:B97"/>
    <mergeCell ref="C93:C97"/>
    <mergeCell ref="C63:C67"/>
    <mergeCell ref="C68:C72"/>
    <mergeCell ref="C53:C57"/>
    <mergeCell ref="B27:B31"/>
    <mergeCell ref="B103:D103"/>
    <mergeCell ref="B17:B20"/>
    <mergeCell ref="B22:B26"/>
    <mergeCell ref="B32:B36"/>
    <mergeCell ref="B43:B47"/>
    <mergeCell ref="B98:B102"/>
    <mergeCell ref="B83:B87"/>
    <mergeCell ref="C83:C87"/>
    <mergeCell ref="B78:B82"/>
    <mergeCell ref="C78:C82"/>
    <mergeCell ref="C98:C102"/>
    <mergeCell ref="B88:B92"/>
    <mergeCell ref="C88:C92"/>
    <mergeCell ref="C48:C52"/>
    <mergeCell ref="C58:C62"/>
    <mergeCell ref="C73:C77"/>
    <mergeCell ref="A63:A67"/>
    <mergeCell ref="A68:A72"/>
    <mergeCell ref="A73:A77"/>
    <mergeCell ref="B48:B52"/>
    <mergeCell ref="B58:B62"/>
    <mergeCell ref="B63:B67"/>
    <mergeCell ref="B68:B72"/>
    <mergeCell ref="B73:B77"/>
    <mergeCell ref="B53:B57"/>
    <mergeCell ref="A32:A36"/>
    <mergeCell ref="A38:A42"/>
    <mergeCell ref="A43:A47"/>
    <mergeCell ref="A48:A52"/>
    <mergeCell ref="A58:A62"/>
    <mergeCell ref="B7:B11"/>
    <mergeCell ref="C7:C11"/>
    <mergeCell ref="A7:A11"/>
    <mergeCell ref="A17:A21"/>
    <mergeCell ref="A22:A26"/>
    <mergeCell ref="C17:C21"/>
    <mergeCell ref="A12:A16"/>
    <mergeCell ref="C12:C16"/>
    <mergeCell ref="B12:B16"/>
  </mergeCells>
  <pageMargins left="0.59055118110236227" right="0.15748031496062992" top="0.86614173228346458" bottom="0.19685039370078741" header="0.31496062992125984" footer="0.15748031496062992"/>
  <pageSetup paperSize="9" scale="79" orientation="landscape" r:id="rId1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2025-01-24T08:47:12Z</dcterms:modified>
</cp:coreProperties>
</file>